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Gare\APPALTI 2017\SGa 17_134 ARREDI BIBLIOTECHE CELORIA 18\3. Atti di gara\Sito\"/>
    </mc:Choice>
  </mc:AlternateContent>
  <bookViews>
    <workbookView xWindow="0" yWindow="0" windowWidth="21600" windowHeight="9135"/>
  </bookViews>
  <sheets>
    <sheet name="LF" sheetId="2" r:id="rId1"/>
    <sheet name="Foglio1" sheetId="1" r:id="rId2"/>
  </sheets>
  <externalReferences>
    <externalReference r:id="rId3"/>
  </externalReferences>
  <definedNames>
    <definedName name="_xlnm.Print_Area" localSheetId="0">LF!$A$1:$H$26</definedName>
    <definedName name="_xlnm.Print_Titles" localSheetId="0">LF!$1:$8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 l="1" a="1"/>
  <c r="F16" i="2" s="1"/>
  <c r="G16" i="2" s="1"/>
  <c r="F10" i="2" l="1"/>
  <c r="G10" i="2" s="1"/>
  <c r="F15" i="2"/>
  <c r="G15" i="2" s="1"/>
  <c r="F11" i="2"/>
  <c r="G11" i="2" s="1"/>
  <c r="F17" i="2"/>
  <c r="G17" i="2" s="1"/>
  <c r="F13" i="2"/>
  <c r="G13" i="2" s="1"/>
  <c r="F18" i="2"/>
  <c r="G18" i="2" s="1"/>
  <c r="F9" i="2"/>
  <c r="G9" i="2" s="1"/>
  <c r="F14" i="2"/>
  <c r="G14" i="2" s="1"/>
  <c r="F19" i="2"/>
  <c r="G19" i="2" s="1"/>
  <c r="F12" i="2"/>
  <c r="G12" i="2" s="1"/>
  <c r="G21" i="2" l="1"/>
  <c r="G25" i="2" s="1"/>
</calcChain>
</file>

<file path=xl/sharedStrings.xml><?xml version="1.0" encoding="utf-8"?>
<sst xmlns="http://schemas.openxmlformats.org/spreadsheetml/2006/main" count="47" uniqueCount="41">
  <si>
    <t>Nuovo Polo Informatico e Centro Servizi agli Studenti  --  Edificio n.23200, in Milano, via Celoria n.18</t>
  </si>
  <si>
    <t>Realizzazione di un nuovo edificio per le esigenze didattico-scientifiche dei Corsi di Laurea e Dipartimenti di Informatica, Biblioteche d’Area e Segreterie Studenti “Città Studi”  --  (053_Cel18_PoloInfServStud_23200)</t>
  </si>
  <si>
    <t>APPALTO 03 - FORNITURE ARREDI PER BIBLIOTECA</t>
  </si>
  <si>
    <t>LISTA DELLE FORNITURE</t>
  </si>
  <si>
    <t>codice</t>
  </si>
  <si>
    <t>Descrizione</t>
  </si>
  <si>
    <t>u.m.</t>
  </si>
  <si>
    <t>Prezzo Unitario Offerto  [€/u.m]</t>
  </si>
  <si>
    <t>Quantità</t>
  </si>
  <si>
    <t>Totale
[€]</t>
  </si>
  <si>
    <t>(APP.03)-01</t>
  </si>
  <si>
    <t>Fornitura e posa di librerie a scaffalatura aperta monofacciali (5 ripiani) o bifacciali (5+5 ripiani)</t>
  </si>
  <si>
    <r>
      <t>m</t>
    </r>
    <r>
      <rPr>
        <vertAlign val="subscript"/>
        <sz val="10"/>
        <rFont val="Trebuchet MS"/>
        <family val="2"/>
      </rPr>
      <t>scaffalatura monofronte</t>
    </r>
  </si>
  <si>
    <t>(APP.03)-02</t>
  </si>
  <si>
    <t>Fornitura e posa di librerie a scaffalatura aperta monofacciali (5 ripiani) o bifacciali (5+5 ripiani). Moduli speciali per Emeroteca</t>
  </si>
  <si>
    <t>(APP.03)-03</t>
  </si>
  <si>
    <t>Fornitura e posa di tavolo fissato a pavimento per posto lettura completo di canalizzazione passacavi, modesty panel, corpo illuminante per ogni singolo utente.</t>
  </si>
  <si>
    <t>posto</t>
  </si>
  <si>
    <t>(APP.03)-04</t>
  </si>
  <si>
    <r>
      <t xml:space="preserve">Fornitura e posa di posto lettura </t>
    </r>
    <r>
      <rPr>
        <b/>
        <sz val="10"/>
        <rFont val="Trebuchet MS"/>
        <family val="2"/>
      </rPr>
      <t>per sala studio</t>
    </r>
    <r>
      <rPr>
        <sz val="10"/>
        <rFont val="Trebuchet MS"/>
        <family val="2"/>
      </rPr>
      <t xml:space="preserve"> Biblioteca</t>
    </r>
  </si>
  <si>
    <t>(APP.03)-05</t>
  </si>
  <si>
    <t>Fornitura e posa di armadietti per il personale. Dimensioni indicative "modulo" 40x40xh100cm</t>
  </si>
  <si>
    <t>modulo</t>
  </si>
  <si>
    <t>(APP.03)-06</t>
  </si>
  <si>
    <t>Fornitura e posa di impianto completo per n.ro 340 (biblioteca) + 440 (Aule) armadietti ad apertura elettronica. Dimensioni indicative degli armadietti: 35x50xh40cm. Sistema comprensivo di centraline gestionali.</t>
  </si>
  <si>
    <t>a corpo</t>
  </si>
  <si>
    <t>(APP.03)-07</t>
  </si>
  <si>
    <t>Fornitura e posa di sedia fissa per posti lettura</t>
  </si>
  <si>
    <t>cadauno</t>
  </si>
  <si>
    <t>(APP.03)-08</t>
  </si>
  <si>
    <t>Fornitura e posa di poltrona per "angolo emeroteca"</t>
  </si>
  <si>
    <t>(APP.03)-09</t>
  </si>
  <si>
    <t>Fornitura e posa di divano (3 posti) per "angolo emeroteca"</t>
  </si>
  <si>
    <t>(APP.03)-10</t>
  </si>
  <si>
    <t>Fornitura e posa di n.3 varchi di accesso alla biblioteca, con colonnina con lettore integrato in entrata e uscita</t>
  </si>
  <si>
    <t>(APP.03)-11</t>
  </si>
  <si>
    <t>Fornitura e posa di tavolini tondi bassi per angolo emeroteca</t>
  </si>
  <si>
    <t>DITTA OFFERTENTE</t>
  </si>
  <si>
    <t>IMPORTO TOTALE OFFERTO</t>
  </si>
  <si>
    <t>IMPORTO A BASE DI APPALTO</t>
  </si>
  <si>
    <t>RIBASSO OFFERTO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</si>
</sst>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7" x14ac:knownFonts="1"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0"/>
      <name val="Trebuchet MS"/>
      <family val="2"/>
    </font>
    <font>
      <vertAlign val="subscript"/>
      <sz val="10"/>
      <name val="Trebuchet MS"/>
      <family val="2"/>
    </font>
    <font>
      <sz val="11"/>
      <color indexed="8"/>
      <name val="Calibri"/>
      <family val="2"/>
    </font>
    <font>
      <b/>
      <sz val="10"/>
      <color indexed="60"/>
      <name val="Trebuchet MS"/>
      <family val="2"/>
    </font>
    <font>
      <i/>
      <sz val="1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44" fontId="1" fillId="3" borderId="1" xfId="1" applyFont="1" applyFill="1" applyBorder="1" applyProtection="1">
      <protection locked="0"/>
    </xf>
    <xf numFmtId="4" fontId="1" fillId="0" borderId="1" xfId="0" applyNumberFormat="1" applyFont="1" applyBorder="1"/>
    <xf numFmtId="3" fontId="1" fillId="0" borderId="1" xfId="0" applyNumberFormat="1" applyFont="1" applyBorder="1"/>
    <xf numFmtId="44" fontId="1" fillId="0" borderId="1" xfId="1" applyFont="1" applyBorder="1"/>
    <xf numFmtId="0" fontId="1" fillId="0" borderId="1" xfId="0" applyFont="1" applyBorder="1" applyAlignment="1">
      <alignment vertical="top" wrapText="1"/>
    </xf>
    <xf numFmtId="0" fontId="1" fillId="0" borderId="1" xfId="0" applyFont="1" applyBorder="1"/>
    <xf numFmtId="44" fontId="5" fillId="0" borderId="1" xfId="1" applyFont="1" applyBorder="1"/>
    <xf numFmtId="44" fontId="2" fillId="0" borderId="1" xfId="1" applyFont="1" applyBorder="1"/>
    <xf numFmtId="10" fontId="2" fillId="0" borderId="1" xfId="1" applyNumberFormat="1" applyFont="1" applyBorder="1"/>
    <xf numFmtId="0" fontId="1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6" fillId="3" borderId="2" xfId="0" applyFont="1" applyFill="1" applyBorder="1" applyAlignment="1" applyProtection="1">
      <alignment horizontal="left" vertical="center" wrapText="1"/>
      <protection locked="0"/>
    </xf>
    <xf numFmtId="0" fontId="6" fillId="3" borderId="3" xfId="0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>
      <alignment horizontal="right"/>
    </xf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elvigos\Downloads\(APP.03)_ARREDI_BIBLIOTECA_EPU+CM+CME_20171219_x_Appal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PU"/>
      <sheetName val="CM"/>
      <sheetName val="LF"/>
    </sheetNames>
    <sheetDataSet>
      <sheetData sheetId="0"/>
      <sheetData sheetId="1">
        <row r="28">
          <cell r="C28">
            <v>317.81</v>
          </cell>
          <cell r="D28">
            <v>17.5</v>
          </cell>
          <cell r="E28">
            <v>220</v>
          </cell>
          <cell r="F28">
            <v>24</v>
          </cell>
          <cell r="G28">
            <v>20</v>
          </cell>
          <cell r="H28">
            <v>1</v>
          </cell>
          <cell r="I28">
            <v>285</v>
          </cell>
          <cell r="J28">
            <v>9</v>
          </cell>
          <cell r="K28">
            <v>1</v>
          </cell>
          <cell r="L28">
            <v>1</v>
          </cell>
          <cell r="M28">
            <v>4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5"/>
  <sheetViews>
    <sheetView tabSelected="1" view="pageBreakPreview" zoomScaleNormal="100" zoomScaleSheetLayoutView="100" workbookViewId="0">
      <selection activeCell="E9" sqref="E9"/>
    </sheetView>
  </sheetViews>
  <sheetFormatPr defaultRowHeight="15" x14ac:dyDescent="0.3"/>
  <cols>
    <col min="1" max="1" width="2.7109375" style="2" customWidth="1"/>
    <col min="2" max="2" width="10.7109375" style="2" customWidth="1"/>
    <col min="3" max="3" width="51.140625" style="2" customWidth="1"/>
    <col min="4" max="4" width="18" style="2" customWidth="1"/>
    <col min="5" max="6" width="14.7109375" style="2" customWidth="1"/>
    <col min="7" max="7" width="16.140625" style="2" customWidth="1"/>
    <col min="8" max="8" width="2.7109375" style="2" customWidth="1"/>
    <col min="9" max="9" width="36.28515625" style="2" customWidth="1"/>
    <col min="10" max="16384" width="9.140625" style="2"/>
  </cols>
  <sheetData>
    <row r="1" spans="2:7" x14ac:dyDescent="0.3">
      <c r="B1" s="1" t="s">
        <v>0</v>
      </c>
    </row>
    <row r="2" spans="2:7" ht="31.5" customHeight="1" x14ac:dyDescent="0.3">
      <c r="B2" s="18" t="s">
        <v>1</v>
      </c>
      <c r="C2" s="18"/>
      <c r="D2" s="18"/>
      <c r="E2" s="18"/>
    </row>
    <row r="3" spans="2:7" ht="6.95" customHeight="1" x14ac:dyDescent="0.3"/>
    <row r="4" spans="2:7" x14ac:dyDescent="0.3">
      <c r="B4" s="1" t="s">
        <v>2</v>
      </c>
    </row>
    <row r="5" spans="2:7" ht="6.95" customHeight="1" x14ac:dyDescent="0.3"/>
    <row r="6" spans="2:7" x14ac:dyDescent="0.3">
      <c r="B6" s="3" t="s">
        <v>3</v>
      </c>
    </row>
    <row r="7" spans="2:7" ht="6.95" customHeight="1" x14ac:dyDescent="0.3"/>
    <row r="8" spans="2:7" ht="45" x14ac:dyDescent="0.3">
      <c r="B8" s="4" t="s">
        <v>4</v>
      </c>
      <c r="C8" s="4" t="s">
        <v>5</v>
      </c>
      <c r="D8" s="4" t="s">
        <v>6</v>
      </c>
      <c r="E8" s="5" t="s">
        <v>7</v>
      </c>
      <c r="F8" s="5" t="s">
        <v>8</v>
      </c>
      <c r="G8" s="5" t="s">
        <v>9</v>
      </c>
    </row>
    <row r="9" spans="2:7" ht="30" x14ac:dyDescent="0.3">
      <c r="B9" s="6" t="s">
        <v>10</v>
      </c>
      <c r="C9" s="7" t="s">
        <v>11</v>
      </c>
      <c r="D9" s="8" t="s">
        <v>12</v>
      </c>
      <c r="E9" s="9"/>
      <c r="F9" s="10">
        <f t="array" ref="F9:F19">TRANSPOSE([1]CM!C28:M28)</f>
        <v>317.81</v>
      </c>
      <c r="G9" s="12">
        <f>+E9*F9</f>
        <v>0</v>
      </c>
    </row>
    <row r="10" spans="2:7" ht="45" x14ac:dyDescent="0.3">
      <c r="B10" s="6" t="s">
        <v>13</v>
      </c>
      <c r="C10" s="7" t="s">
        <v>14</v>
      </c>
      <c r="D10" s="8" t="s">
        <v>12</v>
      </c>
      <c r="E10" s="9"/>
      <c r="F10" s="10">
        <v>17.5</v>
      </c>
      <c r="G10" s="12">
        <f t="shared" ref="G10:G17" si="0">+E10*F10</f>
        <v>0</v>
      </c>
    </row>
    <row r="11" spans="2:7" ht="45" x14ac:dyDescent="0.3">
      <c r="B11" s="6" t="s">
        <v>15</v>
      </c>
      <c r="C11" s="7" t="s">
        <v>16</v>
      </c>
      <c r="D11" s="8" t="s">
        <v>17</v>
      </c>
      <c r="E11" s="9"/>
      <c r="F11" s="11">
        <v>220</v>
      </c>
      <c r="G11" s="12">
        <f t="shared" si="0"/>
        <v>0</v>
      </c>
    </row>
    <row r="12" spans="2:7" ht="30" x14ac:dyDescent="0.3">
      <c r="B12" s="6" t="s">
        <v>18</v>
      </c>
      <c r="C12" s="13" t="s">
        <v>19</v>
      </c>
      <c r="D12" s="8" t="s">
        <v>17</v>
      </c>
      <c r="E12" s="9"/>
      <c r="F12" s="11">
        <v>24</v>
      </c>
      <c r="G12" s="12">
        <f>+E12*F12</f>
        <v>0</v>
      </c>
    </row>
    <row r="13" spans="2:7" ht="30" x14ac:dyDescent="0.3">
      <c r="B13" s="6" t="s">
        <v>20</v>
      </c>
      <c r="C13" s="7" t="s">
        <v>21</v>
      </c>
      <c r="D13" s="8" t="s">
        <v>22</v>
      </c>
      <c r="E13" s="9"/>
      <c r="F13" s="11">
        <v>20</v>
      </c>
      <c r="G13" s="12">
        <f t="shared" si="0"/>
        <v>0</v>
      </c>
    </row>
    <row r="14" spans="2:7" ht="62.25" customHeight="1" x14ac:dyDescent="0.3">
      <c r="B14" s="6" t="s">
        <v>23</v>
      </c>
      <c r="C14" s="7" t="s">
        <v>24</v>
      </c>
      <c r="D14" s="8" t="s">
        <v>25</v>
      </c>
      <c r="E14" s="9"/>
      <c r="F14" s="11">
        <v>1</v>
      </c>
      <c r="G14" s="12">
        <f t="shared" si="0"/>
        <v>0</v>
      </c>
    </row>
    <row r="15" spans="2:7" x14ac:dyDescent="0.3">
      <c r="B15" s="6" t="s">
        <v>26</v>
      </c>
      <c r="C15" s="7" t="s">
        <v>27</v>
      </c>
      <c r="D15" s="8" t="s">
        <v>28</v>
      </c>
      <c r="E15" s="9"/>
      <c r="F15" s="11">
        <v>285</v>
      </c>
      <c r="G15" s="12">
        <f t="shared" si="0"/>
        <v>0</v>
      </c>
    </row>
    <row r="16" spans="2:7" x14ac:dyDescent="0.3">
      <c r="B16" s="6" t="s">
        <v>29</v>
      </c>
      <c r="C16" s="7" t="s">
        <v>30</v>
      </c>
      <c r="D16" s="8" t="s">
        <v>28</v>
      </c>
      <c r="E16" s="9"/>
      <c r="F16" s="11">
        <v>9</v>
      </c>
      <c r="G16" s="12">
        <f t="shared" si="0"/>
        <v>0</v>
      </c>
    </row>
    <row r="17" spans="2:7" ht="15.75" customHeight="1" x14ac:dyDescent="0.3">
      <c r="B17" s="6" t="s">
        <v>31</v>
      </c>
      <c r="C17" s="7" t="s">
        <v>32</v>
      </c>
      <c r="D17" s="8" t="s">
        <v>28</v>
      </c>
      <c r="E17" s="9"/>
      <c r="F17" s="11">
        <v>1</v>
      </c>
      <c r="G17" s="12">
        <f t="shared" si="0"/>
        <v>0</v>
      </c>
    </row>
    <row r="18" spans="2:7" ht="30" x14ac:dyDescent="0.3">
      <c r="B18" s="6" t="s">
        <v>33</v>
      </c>
      <c r="C18" s="7" t="s">
        <v>34</v>
      </c>
      <c r="D18" s="8" t="s">
        <v>25</v>
      </c>
      <c r="E18" s="9"/>
      <c r="F18" s="11">
        <v>1</v>
      </c>
      <c r="G18" s="12">
        <f>+E18*F18</f>
        <v>0</v>
      </c>
    </row>
    <row r="19" spans="2:7" ht="30" x14ac:dyDescent="0.3">
      <c r="B19" s="6" t="s">
        <v>35</v>
      </c>
      <c r="C19" s="7" t="s">
        <v>36</v>
      </c>
      <c r="D19" s="8" t="s">
        <v>28</v>
      </c>
      <c r="E19" s="9"/>
      <c r="F19" s="11">
        <v>4</v>
      </c>
      <c r="G19" s="12">
        <f>+E19*F19</f>
        <v>0</v>
      </c>
    </row>
    <row r="21" spans="2:7" x14ac:dyDescent="0.3">
      <c r="C21" s="14" t="s">
        <v>37</v>
      </c>
      <c r="D21" s="19" t="s">
        <v>38</v>
      </c>
      <c r="E21" s="19"/>
      <c r="F21" s="19"/>
      <c r="G21" s="15">
        <f>SUM(G9:G20)</f>
        <v>0</v>
      </c>
    </row>
    <row r="22" spans="2:7" x14ac:dyDescent="0.3">
      <c r="C22" s="20"/>
    </row>
    <row r="23" spans="2:7" x14ac:dyDescent="0.3">
      <c r="C23" s="21"/>
      <c r="D23" s="23" t="s">
        <v>39</v>
      </c>
      <c r="E23" s="23"/>
      <c r="F23" s="23"/>
      <c r="G23" s="16">
        <v>350000</v>
      </c>
    </row>
    <row r="24" spans="2:7" x14ac:dyDescent="0.3">
      <c r="C24" s="21"/>
    </row>
    <row r="25" spans="2:7" x14ac:dyDescent="0.3">
      <c r="C25" s="22"/>
      <c r="D25" s="23" t="s">
        <v>40</v>
      </c>
      <c r="E25" s="23"/>
      <c r="F25" s="23"/>
      <c r="G25" s="17">
        <f>+(G23-G21)/G23</f>
        <v>1</v>
      </c>
    </row>
  </sheetData>
  <sheetProtection password="C8E8" sheet="1" objects="1" scenarios="1"/>
  <mergeCells count="5">
    <mergeCell ref="B2:E2"/>
    <mergeCell ref="D21:F21"/>
    <mergeCell ref="C22:C25"/>
    <mergeCell ref="D23:F23"/>
    <mergeCell ref="D25:F25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&amp;C&amp;F  --  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LF</vt:lpstr>
      <vt:lpstr>Foglio1</vt:lpstr>
      <vt:lpstr>LF!Area_stampa</vt:lpstr>
      <vt:lpstr>LF!Titoli_stampa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DELVIGO SILVIA</dc:creator>
  <cp:lastModifiedBy>MORASSO FABRIZIA</cp:lastModifiedBy>
  <dcterms:created xsi:type="dcterms:W3CDTF">2017-12-22T08:31:59Z</dcterms:created>
  <dcterms:modified xsi:type="dcterms:W3CDTF">2017-12-22T09:58:29Z</dcterms:modified>
</cp:coreProperties>
</file>