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to Patrimoniale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<sst xmlns="http://schemas.openxmlformats.org/spreadsheetml/2006/main" count="73" uniqueCount="73">
  <si>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  A) IMMOBILIZZAZIONI</t>
  </si>
  <si>
    <t xml:space="preserve">   I - IMMATERIALI:</t>
  </si>
  <si>
    <t xml:space="preserve">    1) Costi di impianto, di ampliamento e di sviluppo</t>
  </si>
  <si>
    <t xml:space="preserve">    2) Diritti di brevetto e diritti di utilizzazione delle opere di ingegno</t>
  </si>
  <si>
    <t xml:space="preserve">    3) Concessioni, licenze, marchi e diritti simili</t>
  </si>
  <si>
    <t xml:space="preserve">    4)  Immobilizzazioni in corso e acconti</t>
  </si>
  <si>
    <t xml:space="preserve">    5) Altre immobilizzazioni immateriali</t>
  </si>
  <si>
    <t xml:space="preserve">   II - MATERIALI:</t>
  </si>
  <si>
    <t xml:space="preserve">    1) Terreni e fabbricati</t>
  </si>
  <si>
    <t xml:space="preserve">    2) Impianti e attrezzature</t>
  </si>
  <si>
    <t xml:space="preserve">    3) Attrezzature scientifiche</t>
  </si>
  <si>
    <t xml:space="preserve">    4) Patrimonio librario, opere d'arte, d'antiquariato e museali</t>
  </si>
  <si>
    <t xml:space="preserve">    5) Mobili e arredi</t>
  </si>
  <si>
    <t xml:space="preserve">    6) Immobilizzazioni in corso e acconti</t>
  </si>
  <si>
    <t xml:space="preserve">    7) Altre immobilizzazioni materiali</t>
  </si>
  <si>
    <t xml:space="preserve">   III - FINANZIARIE:</t>
  </si>
  <si>
    <t xml:space="preserve">    1) Crediti verso MIUR e altre Amministrazioni centrali</t>
  </si>
  <si>
    <t xml:space="preserve">    2) Crediti verso Regioni e Province Autonome</t>
  </si>
  <si>
    <t xml:space="preserve">    3) Crediti verso altre Amministrazioni locali</t>
  </si>
  <si>
    <t xml:space="preserve">    5) Crediti verso Università</t>
  </si>
  <si>
    <t xml:space="preserve">    6) Crediti verso studenti per tasse e contributi</t>
  </si>
  <si>
    <t xml:space="preserve">    7) Crediti verso società ed enti controllati</t>
  </si>
  <si>
    <t xml:space="preserve">    8) Crediti verso altri (pubblici)</t>
  </si>
  <si>
    <t xml:space="preserve">    9) Crediti verso altri (privati)</t>
  </si>
  <si>
    <t xml:space="preserve">   III - ATTIVITA' FINANZIARIE</t>
  </si>
  <si>
    <t xml:space="preserve">   IV - DISPONIBILITA' LIQUIDE:</t>
  </si>
  <si>
    <t xml:space="preserve">    1) Depositi bancari e postali</t>
  </si>
  <si>
    <t xml:space="preserve">    2) Danaro e valori in cassa</t>
  </si>
  <si>
    <t xml:space="preserve">  C) RATEI E RISCONTI ATTIVI</t>
  </si>
  <si>
    <t xml:space="preserve">  A) PATRIMONIO NETTO:</t>
  </si>
  <si>
    <t xml:space="preserve">   I - FONDO DI DOTAZIONE DELL'ATENEO</t>
  </si>
  <si>
    <t xml:space="preserve">   II - PATRIMONIO VINCOLATO</t>
  </si>
  <si>
    <t xml:space="preserve">    1) Fondi vincolati destinati da terzi</t>
  </si>
  <si>
    <t xml:space="preserve">    2) Fondi vincolati per decisione degli organi istituzionali</t>
  </si>
  <si>
    <t xml:space="preserve">   III - PATRIMONIO NON VINCOLATO</t>
  </si>
  <si>
    <t xml:space="preserve">    1) Risultato gestionale esercizio</t>
  </si>
  <si>
    <t xml:space="preserve">    2) Risultati gestionali relativi ad esercizi precedenti</t>
  </si>
  <si>
    <t xml:space="preserve">    3) Riserve statutarie</t>
  </si>
  <si>
    <t xml:space="preserve">  B) FONDI PER RISCHI E ONERI</t>
  </si>
  <si>
    <t xml:space="preserve">  C) TRATTAMENTO DI FINE RAPPORTO DI LAVORO SUBORDINATO</t>
  </si>
  <si>
    <t xml:space="preserve">   1) Mutui e Debiti verso banche</t>
  </si>
  <si>
    <t xml:space="preserve">   2) Debiti: verso MIUR e altre Amministrazioni centrali</t>
  </si>
  <si>
    <t xml:space="preserve">   3) Debiti: verso Regione e Province Autonome</t>
  </si>
  <si>
    <t xml:space="preserve">   4) Debiti: verso altre Amministrazioni locali</t>
  </si>
  <si>
    <t xml:space="preserve">   6) Debiti: verso Università</t>
  </si>
  <si>
    <t xml:space="preserve">   7) Debiti: verso studenti</t>
  </si>
  <si>
    <t xml:space="preserve">   8) Acconti</t>
  </si>
  <si>
    <t xml:space="preserve">   9) Debiti: verso fornitori</t>
  </si>
  <si>
    <t xml:space="preserve">   10) Debiti: verso dipendenti</t>
  </si>
  <si>
    <t xml:space="preserve">   11) Debiti: verso società o enti controllati</t>
  </si>
  <si>
    <t xml:space="preserve">   12) Debiti: altri debiti</t>
  </si>
  <si>
    <t xml:space="preserve">  E) RATEI E RISCONTI PASSIVI E CONTRIBUTI AGLI INVESTIMENTI</t>
  </si>
  <si>
    <t>B) ATTIVO CIRCOLANTE</t>
  </si>
  <si>
    <t>I - RIMANENZE</t>
  </si>
  <si>
    <t>TOTALE ATTIVO</t>
  </si>
  <si>
    <t>CONTI D'ORDINE DELL'ATTIVO</t>
  </si>
  <si>
    <t>TOTALE PASSIVO</t>
  </si>
  <si>
    <t>CONTI D'ORDINE DEL PASSIVO</t>
  </si>
  <si>
    <t xml:space="preserve"> ATTIVO</t>
  </si>
  <si>
    <t xml:space="preserve"> PASSIVO</t>
  </si>
  <si>
    <t>II - CREDITI</t>
  </si>
  <si>
    <t xml:space="preserve">  D) DEBITI</t>
  </si>
  <si>
    <t>STATO PATRIMONIALE</t>
  </si>
  <si>
    <t>4) Crediti verso l'Unione Europea e altri Organismi internazionali</t>
  </si>
  <si>
    <t>3) Riserve vincolate (progetti specifici, obblighi di legge o altro)</t>
  </si>
  <si>
    <t>5) Debiti verso l'Unione Europea ed altri Organismi internazionali</t>
  </si>
  <si>
    <t xml:space="preserve">   c1) Rate risconti attivi</t>
  </si>
  <si>
    <t xml:space="preserve">  C) RATEATTIVI PER PROGETTI E RICERCHE IN CORSO</t>
  </si>
  <si>
    <t>d1) Ratei attivi per progetti e ricerche in corso</t>
  </si>
  <si>
    <t>F) RISCONTI PASSIVI PER PROGETTI E RICERCHE IN CORSO</t>
  </si>
  <si>
    <t>f) Risconti passivi per progetti e ricerche finanziate o cofinaziate in corso</t>
  </si>
  <si>
    <t>e1) Contributi agli investimenti</t>
  </si>
  <si>
    <t>e2) Ratei e risconti passivi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</si>
</sst>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4" fontId="21" fillId="0" borderId="0" xfId="0" applyNumberFormat="1" applyFont="1" applyBorder="1" applyAlignment="1" applyProtection="1">
      <alignment horizontal="righ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 applyProtection="1">
      <alignment horizontal="right" vertical="center" wrapText="1"/>
      <protection/>
    </xf>
    <xf numFmtId="0" fontId="27" fillId="35" borderId="10" xfId="0" applyFont="1" applyFill="1" applyBorder="1" applyAlignment="1" applyProtection="1">
      <alignment horizontal="left" vertical="center" wrapText="1"/>
      <protection/>
    </xf>
    <xf numFmtId="179" fontId="27" fillId="35" borderId="10" xfId="45" applyFont="1" applyFill="1" applyBorder="1" applyAlignment="1" applyProtection="1">
      <alignment horizontal="right" vertical="center" wrapText="1"/>
      <protection/>
    </xf>
    <xf numFmtId="0" fontId="27" fillId="35" borderId="0" xfId="0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179" fontId="27" fillId="0" borderId="10" xfId="45" applyFont="1" applyBorder="1" applyAlignment="1" applyProtection="1">
      <alignment horizontal="right"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7" fillId="0" borderId="10" xfId="0" applyNumberFormat="1" applyFont="1" applyBorder="1" applyAlignment="1" applyProtection="1">
      <alignment horizontal="right" vertical="center" wrapText="1"/>
      <protection/>
    </xf>
    <xf numFmtId="4" fontId="26" fillId="0" borderId="10" xfId="0" applyNumberFormat="1" applyFont="1" applyBorder="1" applyAlignment="1" applyProtection="1">
      <alignment horizontal="right" vertical="center" wrapText="1"/>
      <protection/>
    </xf>
    <xf numFmtId="0" fontId="27" fillId="33" borderId="10" xfId="0" applyFont="1" applyFill="1" applyBorder="1" applyAlignment="1" applyProtection="1">
      <alignment horizontal="left" vertical="center" wrapText="1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4" fontId="27" fillId="35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10" xfId="0" applyFont="1" applyBorder="1" applyAlignment="1" applyProtection="1">
      <alignment horizontal="right" vertical="center" wrapText="1"/>
      <protection/>
    </xf>
    <xf numFmtId="0" fontId="27" fillId="33" borderId="10" xfId="0" applyFont="1" applyFill="1" applyBorder="1" applyAlignment="1" applyProtection="1">
      <alignment vertical="center" wrapText="1"/>
      <protection/>
    </xf>
    <xf numFmtId="0" fontId="27" fillId="36" borderId="10" xfId="0" applyFont="1" applyFill="1" applyBorder="1" applyAlignment="1" applyProtection="1">
      <alignment horizontal="left" vertical="center" wrapText="1"/>
      <protection/>
    </xf>
    <xf numFmtId="179" fontId="27" fillId="36" borderId="10" xfId="45" applyFont="1" applyFill="1" applyBorder="1" applyAlignment="1" applyProtection="1">
      <alignment horizontal="right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4" fontId="48" fillId="34" borderId="0" xfId="0" applyNumberFormat="1" applyFont="1" applyFill="1" applyBorder="1" applyAlignment="1" applyProtection="1">
      <alignment horizontal="right" vertical="center" wrapText="1"/>
      <protection/>
    </xf>
    <xf numFmtId="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27" fillId="35" borderId="11" xfId="0" applyFont="1" applyFill="1" applyBorder="1" applyAlignment="1" applyProtection="1">
      <alignment horizontal="left" vertical="center" wrapText="1"/>
      <protection/>
    </xf>
    <xf numFmtId="4" fontId="27" fillId="35" borderId="11" xfId="0" applyNumberFormat="1" applyFont="1" applyFill="1" applyBorder="1" applyAlignment="1" applyProtection="1">
      <alignment horizontal="right" vertical="center" wrapText="1"/>
      <protection/>
    </xf>
    <xf numFmtId="0" fontId="27" fillId="35" borderId="12" xfId="0" applyFont="1" applyFill="1" applyBorder="1" applyAlignment="1" applyProtection="1">
      <alignment horizontal="left" vertical="center" wrapText="1"/>
      <protection/>
    </xf>
    <xf numFmtId="43" fontId="20" fillId="0" borderId="0" xfId="0" applyNumberFormat="1" applyFont="1" applyBorder="1" applyAlignment="1">
      <alignment/>
    </xf>
    <xf numFmtId="4" fontId="27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4" fontId="26" fillId="0" borderId="0" xfId="0" applyNumberFormat="1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/>
    </xf>
    <xf numFmtId="179" fontId="27" fillId="35" borderId="13" xfId="45" applyFont="1" applyFill="1" applyBorder="1" applyAlignment="1" applyProtection="1">
      <alignment horizontal="right" vertical="center"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179" fontId="27" fillId="0" borderId="13" xfId="45" applyFont="1" applyBorder="1" applyAlignment="1" applyProtection="1">
      <alignment horizontal="right" vertical="center" wrapText="1"/>
      <protection/>
    </xf>
    <xf numFmtId="4" fontId="26" fillId="0" borderId="13" xfId="0" applyNumberFormat="1" applyFont="1" applyBorder="1" applyAlignment="1" applyProtection="1">
      <alignment horizontal="right" vertical="center" wrapText="1"/>
      <protection/>
    </xf>
    <xf numFmtId="4" fontId="27" fillId="0" borderId="13" xfId="0" applyNumberFormat="1" applyFont="1" applyBorder="1" applyAlignment="1" applyProtection="1">
      <alignment horizontal="right" vertical="center"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179" fontId="27" fillId="36" borderId="13" xfId="45" applyFont="1" applyFill="1" applyBorder="1" applyAlignment="1" applyProtection="1">
      <alignment horizontal="right" vertical="center" wrapText="1"/>
      <protection/>
    </xf>
    <xf numFmtId="4" fontId="27" fillId="35" borderId="14" xfId="0" applyNumberFormat="1" applyFont="1" applyFill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left" vertical="center" wrapText="1"/>
      <protection/>
    </xf>
    <xf numFmtId="0" fontId="26" fillId="0" borderId="15" xfId="0" applyFont="1" applyBorder="1" applyAlignment="1" applyProtection="1">
      <alignment horizontal="left" vertical="center" wrapText="1"/>
      <protection/>
    </xf>
    <xf numFmtId="0" fontId="25" fillId="0" borderId="16" xfId="0" applyFont="1" applyBorder="1" applyAlignment="1">
      <alignment/>
    </xf>
    <xf numFmtId="4" fontId="27" fillId="35" borderId="17" xfId="0" applyNumberFormat="1" applyFont="1" applyFill="1" applyBorder="1" applyAlignment="1" applyProtection="1">
      <alignment horizontal="right" vertical="center" wrapText="1"/>
      <protection/>
    </xf>
    <xf numFmtId="0" fontId="48" fillId="34" borderId="18" xfId="0" applyFont="1" applyFill="1" applyBorder="1" applyAlignment="1">
      <alignment horizontal="center" vertical="center"/>
    </xf>
    <xf numFmtId="0" fontId="48" fillId="34" borderId="14" xfId="0" applyFont="1" applyFill="1" applyBorder="1" applyAlignment="1" applyProtection="1">
      <alignment horizontal="center" vertical="center" wrapText="1"/>
      <protection/>
    </xf>
    <xf numFmtId="0" fontId="48" fillId="34" borderId="19" xfId="0" applyFont="1" applyFill="1" applyBorder="1" applyAlignment="1" applyProtection="1">
      <alignment horizontal="center" vertical="center" wrapText="1"/>
      <protection/>
    </xf>
    <xf numFmtId="0" fontId="48" fillId="34" borderId="14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4" fontId="27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" fontId="48" fillId="34" borderId="21" xfId="0" applyNumberFormat="1" applyFont="1" applyFill="1" applyBorder="1" applyAlignment="1" applyProtection="1">
      <alignment horizontal="right" vertical="center" wrapText="1"/>
      <protection/>
    </xf>
    <xf numFmtId="0" fontId="48" fillId="34" borderId="17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93" zoomScaleNormal="93" zoomScalePageLayoutView="0" workbookViewId="0" topLeftCell="A16">
      <selection activeCell="I31" sqref="I31"/>
    </sheetView>
  </sheetViews>
  <sheetFormatPr defaultColWidth="9.140625" defaultRowHeight="12.75"/>
  <cols>
    <col min="1" max="1" width="39.8515625" style="1" customWidth="1"/>
    <col min="2" max="2" width="16.7109375" style="1" customWidth="1"/>
    <col min="3" max="3" width="18.28125" style="1" customWidth="1"/>
    <col min="4" max="4" width="36.57421875" style="1" customWidth="1"/>
    <col min="5" max="5" width="17.28125" style="1" customWidth="1"/>
    <col min="6" max="6" width="17.140625" style="1" customWidth="1"/>
    <col min="7" max="8" width="9.140625" style="1" customWidth="1"/>
    <col min="9" max="10" width="16.00390625" style="1" bestFit="1" customWidth="1"/>
    <col min="11" max="12" width="9.140625" style="1" customWidth="1"/>
    <col min="13" max="13" width="16.00390625" style="1" bestFit="1" customWidth="1"/>
    <col min="14" max="16384" width="9.140625" style="1" customWidth="1"/>
  </cols>
  <sheetData>
    <row r="1" spans="1:7" ht="15.75">
      <c r="A1" s="57" t="s">
        <v>62</v>
      </c>
      <c r="B1" s="58"/>
      <c r="C1" s="58"/>
      <c r="D1" s="58"/>
      <c r="E1" s="59"/>
      <c r="F1" s="54"/>
      <c r="G1" s="65"/>
    </row>
    <row r="2" spans="1:7" ht="15.75">
      <c r="A2" s="30" t="s">
        <v>58</v>
      </c>
      <c r="B2" s="9">
        <v>2018</v>
      </c>
      <c r="C2" s="9">
        <v>2017</v>
      </c>
      <c r="D2" s="9" t="s">
        <v>59</v>
      </c>
      <c r="E2" s="55">
        <v>2018</v>
      </c>
      <c r="F2" s="56">
        <v>2017</v>
      </c>
      <c r="G2" s="65"/>
    </row>
    <row r="3" spans="1:7" ht="15.75">
      <c r="A3" s="10"/>
      <c r="B3" s="40"/>
      <c r="C3" s="52"/>
      <c r="D3" s="11"/>
      <c r="E3" s="12"/>
      <c r="F3" s="12"/>
      <c r="G3" s="65"/>
    </row>
    <row r="4" spans="1:7" ht="15.75">
      <c r="A4" s="13" t="s">
        <v>0</v>
      </c>
      <c r="B4" s="41">
        <f>B6+B14+B24</f>
        <v>307979202.63</v>
      </c>
      <c r="C4" s="41">
        <f>C6+C14+C24</f>
        <v>281961381.92999995</v>
      </c>
      <c r="D4" s="13" t="s">
        <v>29</v>
      </c>
      <c r="E4" s="14">
        <f>E6+E8+E14</f>
        <v>531473823.99</v>
      </c>
      <c r="F4" s="14">
        <f>F6+F8+F14</f>
        <v>507476872.90000004</v>
      </c>
      <c r="G4" s="65"/>
    </row>
    <row r="5" spans="1:7" ht="15.75">
      <c r="A5" s="16"/>
      <c r="B5" s="42"/>
      <c r="C5" s="12"/>
      <c r="D5" s="17"/>
      <c r="E5" s="12"/>
      <c r="F5" s="12"/>
      <c r="G5" s="65"/>
    </row>
    <row r="6" spans="1:7" ht="31.5">
      <c r="A6" s="18" t="s">
        <v>1</v>
      </c>
      <c r="B6" s="43">
        <f>B8+B9+B10+B11+B12</f>
        <v>1284376.48</v>
      </c>
      <c r="C6" s="43">
        <f>C8+C9+C10+C11+C12</f>
        <v>720190.31</v>
      </c>
      <c r="D6" s="18" t="s">
        <v>30</v>
      </c>
      <c r="E6" s="21">
        <v>107139198.12</v>
      </c>
      <c r="F6" s="21">
        <v>107098958.17</v>
      </c>
      <c r="G6" s="65"/>
    </row>
    <row r="7" spans="1:7" ht="15.75">
      <c r="A7" s="16"/>
      <c r="B7" s="42"/>
      <c r="C7" s="12"/>
      <c r="D7" s="17"/>
      <c r="E7" s="22"/>
      <c r="F7" s="22"/>
      <c r="G7" s="65"/>
    </row>
    <row r="8" spans="1:7" ht="31.5">
      <c r="A8" s="16" t="s">
        <v>2</v>
      </c>
      <c r="B8" s="44">
        <v>0</v>
      </c>
      <c r="C8" s="22">
        <v>0</v>
      </c>
      <c r="D8" s="20" t="s">
        <v>31</v>
      </c>
      <c r="E8" s="19">
        <v>341664513.36</v>
      </c>
      <c r="F8" s="19">
        <v>328685300.87</v>
      </c>
      <c r="G8" s="65"/>
    </row>
    <row r="9" spans="1:7" ht="31.5">
      <c r="A9" s="16" t="s">
        <v>3</v>
      </c>
      <c r="B9" s="44">
        <v>596076.77</v>
      </c>
      <c r="C9" s="22">
        <v>215509.89</v>
      </c>
      <c r="D9" s="11"/>
      <c r="E9" s="10"/>
      <c r="F9" s="10"/>
      <c r="G9" s="65"/>
    </row>
    <row r="10" spans="1:13" ht="31.5">
      <c r="A10" s="16" t="s">
        <v>4</v>
      </c>
      <c r="B10" s="44">
        <v>125599.31</v>
      </c>
      <c r="C10" s="22">
        <v>132463.05</v>
      </c>
      <c r="D10" s="17" t="s">
        <v>32</v>
      </c>
      <c r="E10" s="22">
        <v>11243232.19</v>
      </c>
      <c r="F10" s="22">
        <v>11635891.76</v>
      </c>
      <c r="G10" s="65"/>
      <c r="M10" s="36"/>
    </row>
    <row r="11" spans="1:10" ht="31.5">
      <c r="A11" s="16" t="s">
        <v>5</v>
      </c>
      <c r="B11" s="44">
        <v>0</v>
      </c>
      <c r="C11" s="22">
        <v>0</v>
      </c>
      <c r="D11" s="17" t="s">
        <v>33</v>
      </c>
      <c r="E11" s="22">
        <v>238329965.07</v>
      </c>
      <c r="F11" s="22">
        <v>224274022.85</v>
      </c>
      <c r="G11" s="65"/>
      <c r="J11" s="36"/>
    </row>
    <row r="12" spans="1:7" ht="31.5">
      <c r="A12" s="16" t="s">
        <v>6</v>
      </c>
      <c r="B12" s="44">
        <v>562700.4</v>
      </c>
      <c r="C12" s="22">
        <v>372217.37</v>
      </c>
      <c r="D12" s="17" t="s">
        <v>64</v>
      </c>
      <c r="E12" s="22">
        <v>92091316.1</v>
      </c>
      <c r="F12" s="22">
        <v>92775386.26</v>
      </c>
      <c r="G12" s="65"/>
    </row>
    <row r="13" spans="1:7" ht="15.75">
      <c r="A13" s="23"/>
      <c r="B13" s="45"/>
      <c r="C13" s="21"/>
      <c r="D13" s="24"/>
      <c r="E13" s="21"/>
      <c r="F13" s="21"/>
      <c r="G13" s="65"/>
    </row>
    <row r="14" spans="1:7" ht="15.75">
      <c r="A14" s="18" t="s">
        <v>7</v>
      </c>
      <c r="B14" s="43">
        <f>B16+B17+B18+B19+B20+B21+B22</f>
        <v>306183857</v>
      </c>
      <c r="C14" s="43">
        <f>C16+C17+C18+C19+C20+C21+C22</f>
        <v>279789614.28999996</v>
      </c>
      <c r="D14" s="18" t="s">
        <v>34</v>
      </c>
      <c r="E14" s="19">
        <f>E16+E17+E18</f>
        <v>82670112.50999999</v>
      </c>
      <c r="F14" s="19">
        <f>F16+F17+F18</f>
        <v>71692613.86</v>
      </c>
      <c r="G14" s="65"/>
    </row>
    <row r="15" spans="1:7" ht="15.75">
      <c r="A15" s="16"/>
      <c r="B15" s="42"/>
      <c r="C15" s="12"/>
      <c r="D15" s="11"/>
      <c r="E15" s="10"/>
      <c r="F15" s="10"/>
      <c r="G15" s="65"/>
    </row>
    <row r="16" spans="1:7" ht="15.75">
      <c r="A16" s="16" t="s">
        <v>8</v>
      </c>
      <c r="B16" s="44">
        <v>165241506.4</v>
      </c>
      <c r="C16" s="22">
        <v>169999621.72</v>
      </c>
      <c r="D16" s="17" t="s">
        <v>35</v>
      </c>
      <c r="E16" s="22">
        <v>46331435.64</v>
      </c>
      <c r="F16" s="22">
        <v>52706878.96</v>
      </c>
      <c r="G16" s="65"/>
    </row>
    <row r="17" spans="1:7" ht="31.5">
      <c r="A17" s="16" t="s">
        <v>9</v>
      </c>
      <c r="B17" s="44">
        <v>7931024.65</v>
      </c>
      <c r="C17" s="22">
        <v>5856939.2</v>
      </c>
      <c r="D17" s="17" t="s">
        <v>36</v>
      </c>
      <c r="E17" s="22">
        <v>36338676.87</v>
      </c>
      <c r="F17" s="22">
        <v>18985734.9</v>
      </c>
      <c r="G17" s="65"/>
    </row>
    <row r="18" spans="1:7" ht="15.75">
      <c r="A18" s="16" t="s">
        <v>10</v>
      </c>
      <c r="B18" s="44">
        <v>19482058.66</v>
      </c>
      <c r="C18" s="22">
        <v>20843376.72</v>
      </c>
      <c r="D18" s="17" t="s">
        <v>37</v>
      </c>
      <c r="E18" s="22">
        <v>0</v>
      </c>
      <c r="F18" s="22">
        <v>0</v>
      </c>
      <c r="G18" s="65"/>
    </row>
    <row r="19" spans="1:7" ht="31.5">
      <c r="A19" s="16" t="s">
        <v>11</v>
      </c>
      <c r="B19" s="44">
        <v>33426249.41</v>
      </c>
      <c r="C19" s="22">
        <v>33398660.87</v>
      </c>
      <c r="D19" s="24"/>
      <c r="E19" s="60"/>
      <c r="F19" s="37"/>
      <c r="G19" s="65"/>
    </row>
    <row r="20" spans="1:7" ht="15.75">
      <c r="A20" s="16" t="s">
        <v>12</v>
      </c>
      <c r="B20" s="44">
        <v>4498994.55</v>
      </c>
      <c r="C20" s="22">
        <v>5240881.24</v>
      </c>
      <c r="D20" s="24"/>
      <c r="E20" s="60"/>
      <c r="F20" s="37"/>
      <c r="G20" s="65"/>
    </row>
    <row r="21" spans="1:7" ht="15.75">
      <c r="A21" s="16" t="s">
        <v>13</v>
      </c>
      <c r="B21" s="44">
        <v>75408657.09</v>
      </c>
      <c r="C21" s="22">
        <v>44212449.71</v>
      </c>
      <c r="D21" s="15" t="s">
        <v>38</v>
      </c>
      <c r="E21" s="25">
        <v>54218868.48</v>
      </c>
      <c r="F21" s="25">
        <v>44690552.43</v>
      </c>
      <c r="G21" s="65"/>
    </row>
    <row r="22" spans="1:7" ht="15.75">
      <c r="A22" s="16" t="s">
        <v>14</v>
      </c>
      <c r="B22" s="44">
        <v>195366.24</v>
      </c>
      <c r="C22" s="22">
        <v>237684.83</v>
      </c>
      <c r="D22" s="11"/>
      <c r="E22" s="10"/>
      <c r="F22" s="10"/>
      <c r="G22" s="65"/>
    </row>
    <row r="23" spans="1:7" ht="31.5">
      <c r="A23" s="23"/>
      <c r="B23" s="45"/>
      <c r="C23" s="21"/>
      <c r="D23" s="15" t="s">
        <v>39</v>
      </c>
      <c r="E23" s="25">
        <v>1919839.76</v>
      </c>
      <c r="F23" s="25">
        <v>1959474.13</v>
      </c>
      <c r="G23" s="65"/>
    </row>
    <row r="24" spans="1:7" ht="15.75">
      <c r="A24" s="18" t="s">
        <v>15</v>
      </c>
      <c r="B24" s="45">
        <v>510969.15</v>
      </c>
      <c r="C24" s="21">
        <v>1451577.33</v>
      </c>
      <c r="D24" s="11"/>
      <c r="E24" s="10"/>
      <c r="F24" s="10"/>
      <c r="G24" s="65"/>
    </row>
    <row r="25" spans="1:7" ht="15.75">
      <c r="A25" s="16"/>
      <c r="B25" s="44"/>
      <c r="C25" s="22"/>
      <c r="D25" s="15" t="s">
        <v>61</v>
      </c>
      <c r="E25" s="14">
        <f>E27+E28+E29+E30+E31+E32+E33+E34+E35+E36+E37+E38</f>
        <v>48549741.99</v>
      </c>
      <c r="F25" s="14">
        <f>F27+F28+F29+F30+F31+F32+F33+F34+F35+F36+F37+F38</f>
        <v>63232366.2</v>
      </c>
      <c r="G25" s="65"/>
    </row>
    <row r="26" spans="1:7" ht="15.75">
      <c r="A26" s="23"/>
      <c r="B26" s="45"/>
      <c r="C26" s="21"/>
      <c r="D26" s="11"/>
      <c r="E26" s="10"/>
      <c r="F26" s="10"/>
      <c r="G26" s="65"/>
    </row>
    <row r="27" spans="1:7" ht="15.75">
      <c r="A27" s="13" t="s">
        <v>52</v>
      </c>
      <c r="B27" s="41">
        <f>B29+B31+B43+B45</f>
        <v>607326481.73</v>
      </c>
      <c r="C27" s="41">
        <f>C29+C31+C43+C45</f>
        <v>580534501.79</v>
      </c>
      <c r="D27" s="16" t="s">
        <v>40</v>
      </c>
      <c r="E27" s="22">
        <v>2659850.52</v>
      </c>
      <c r="F27" s="22">
        <v>6735624.38</v>
      </c>
      <c r="G27" s="65"/>
    </row>
    <row r="28" spans="1:7" ht="31.5">
      <c r="A28" s="21"/>
      <c r="B28" s="46"/>
      <c r="C28" s="26"/>
      <c r="D28" s="17" t="s">
        <v>41</v>
      </c>
      <c r="E28" s="22">
        <v>194652.82</v>
      </c>
      <c r="F28" s="22">
        <v>94330</v>
      </c>
      <c r="G28" s="65"/>
    </row>
    <row r="29" spans="1:7" ht="31.5">
      <c r="A29" s="18" t="s">
        <v>53</v>
      </c>
      <c r="B29" s="45">
        <v>22720.42</v>
      </c>
      <c r="C29" s="21">
        <v>244840.05</v>
      </c>
      <c r="D29" s="17" t="s">
        <v>42</v>
      </c>
      <c r="E29" s="22">
        <v>2298008.49</v>
      </c>
      <c r="F29" s="22">
        <v>2245212.88</v>
      </c>
      <c r="G29" s="65"/>
    </row>
    <row r="30" spans="1:7" ht="31.5">
      <c r="A30" s="16"/>
      <c r="B30" s="44"/>
      <c r="C30" s="22"/>
      <c r="D30" s="17" t="s">
        <v>43</v>
      </c>
      <c r="E30" s="22">
        <v>829864</v>
      </c>
      <c r="F30" s="22">
        <v>47373.05</v>
      </c>
      <c r="G30" s="65"/>
    </row>
    <row r="31" spans="1:7" ht="31.5">
      <c r="A31" s="18" t="s">
        <v>60</v>
      </c>
      <c r="B31" s="43">
        <f>B33+B34+B35+B36+B37+B38+B39+B40+B41</f>
        <v>228874181.95999998</v>
      </c>
      <c r="C31" s="43">
        <f>C33+C34+C35+C36+C37+C38+C39+C40+C41</f>
        <v>215052968.71</v>
      </c>
      <c r="D31" s="16" t="s">
        <v>65</v>
      </c>
      <c r="E31" s="22">
        <v>0</v>
      </c>
      <c r="F31" s="22">
        <v>0</v>
      </c>
      <c r="G31" s="65"/>
    </row>
    <row r="32" spans="1:7" ht="15.75">
      <c r="A32" s="16"/>
      <c r="B32" s="42"/>
      <c r="C32" s="12"/>
      <c r="D32" s="17" t="s">
        <v>44</v>
      </c>
      <c r="E32" s="22">
        <v>196110.56</v>
      </c>
      <c r="F32" s="22">
        <v>218901.58</v>
      </c>
      <c r="G32" s="65"/>
    </row>
    <row r="33" spans="1:7" ht="31.5">
      <c r="A33" s="16" t="s">
        <v>16</v>
      </c>
      <c r="B33" s="44">
        <v>49743521.9</v>
      </c>
      <c r="C33" s="22">
        <v>53701545.82</v>
      </c>
      <c r="D33" s="17" t="s">
        <v>45</v>
      </c>
      <c r="E33" s="22">
        <v>1361.83</v>
      </c>
      <c r="F33" s="22">
        <v>2962.14</v>
      </c>
      <c r="G33" s="65"/>
    </row>
    <row r="34" spans="1:7" ht="31.5">
      <c r="A34" s="16" t="s">
        <v>17</v>
      </c>
      <c r="B34" s="44">
        <v>14726259.11</v>
      </c>
      <c r="C34" s="22">
        <v>9472992.85</v>
      </c>
      <c r="D34" s="17" t="s">
        <v>46</v>
      </c>
      <c r="E34" s="22">
        <v>0</v>
      </c>
      <c r="F34" s="22">
        <v>0</v>
      </c>
      <c r="G34" s="65"/>
    </row>
    <row r="35" spans="1:7" ht="31.5">
      <c r="A35" s="16" t="s">
        <v>18</v>
      </c>
      <c r="B35" s="44">
        <v>427812.65</v>
      </c>
      <c r="C35" s="22">
        <v>283126.63</v>
      </c>
      <c r="D35" s="17" t="s">
        <v>47</v>
      </c>
      <c r="E35" s="22">
        <v>11162277.76</v>
      </c>
      <c r="F35" s="22">
        <v>23923089.49</v>
      </c>
      <c r="G35" s="65"/>
    </row>
    <row r="36" spans="1:7" ht="31.5">
      <c r="A36" s="16" t="s">
        <v>63</v>
      </c>
      <c r="B36" s="44">
        <v>24334206.06</v>
      </c>
      <c r="C36" s="22">
        <v>20614234.99</v>
      </c>
      <c r="D36" s="17" t="s">
        <v>48</v>
      </c>
      <c r="E36" s="22">
        <v>41621.76</v>
      </c>
      <c r="F36" s="22">
        <v>106318.57</v>
      </c>
      <c r="G36" s="65"/>
    </row>
    <row r="37" spans="1:7" ht="31.5">
      <c r="A37" s="16" t="s">
        <v>19</v>
      </c>
      <c r="B37" s="44">
        <v>1667494.73</v>
      </c>
      <c r="C37" s="22">
        <v>1325888.48</v>
      </c>
      <c r="D37" s="17" t="s">
        <v>49</v>
      </c>
      <c r="E37" s="22">
        <v>0</v>
      </c>
      <c r="F37" s="22">
        <v>0</v>
      </c>
      <c r="G37" s="65"/>
    </row>
    <row r="38" spans="1:7" ht="31.5">
      <c r="A38" s="16" t="s">
        <v>20</v>
      </c>
      <c r="B38" s="44">
        <v>93843687.07</v>
      </c>
      <c r="C38" s="22">
        <v>94172672.34</v>
      </c>
      <c r="D38" s="17" t="s">
        <v>50</v>
      </c>
      <c r="E38" s="22">
        <v>31165994.25</v>
      </c>
      <c r="F38" s="22">
        <v>29858554.11</v>
      </c>
      <c r="G38" s="65"/>
    </row>
    <row r="39" spans="1:7" ht="31.5">
      <c r="A39" s="16" t="s">
        <v>21</v>
      </c>
      <c r="B39" s="44">
        <v>0</v>
      </c>
      <c r="C39" s="22">
        <v>0</v>
      </c>
      <c r="D39" s="61"/>
      <c r="E39" s="62"/>
      <c r="F39" s="38"/>
      <c r="G39" s="65"/>
    </row>
    <row r="40" spans="1:7" ht="15.75">
      <c r="A40" s="16" t="s">
        <v>22</v>
      </c>
      <c r="B40" s="44">
        <v>8567762.65</v>
      </c>
      <c r="C40" s="22">
        <v>8524978.51</v>
      </c>
      <c r="D40" s="61"/>
      <c r="E40" s="62"/>
      <c r="F40" s="38"/>
      <c r="G40" s="65"/>
    </row>
    <row r="41" spans="1:7" ht="31.5">
      <c r="A41" s="16" t="s">
        <v>23</v>
      </c>
      <c r="B41" s="44">
        <v>35563437.79</v>
      </c>
      <c r="C41" s="22">
        <v>26957529.09</v>
      </c>
      <c r="D41" s="15" t="s">
        <v>51</v>
      </c>
      <c r="E41" s="14">
        <f>E43+E44</f>
        <v>198689953.28</v>
      </c>
      <c r="F41" s="14">
        <f>F43+F44</f>
        <v>198255695.19</v>
      </c>
      <c r="G41" s="65"/>
    </row>
    <row r="42" spans="1:7" ht="15.75">
      <c r="A42" s="23"/>
      <c r="B42" s="45"/>
      <c r="C42" s="21"/>
      <c r="D42" s="11"/>
      <c r="E42" s="10"/>
      <c r="F42" s="10"/>
      <c r="G42" s="65"/>
    </row>
    <row r="43" spans="1:7" ht="15.75">
      <c r="A43" s="18" t="s">
        <v>24</v>
      </c>
      <c r="B43" s="45">
        <v>0</v>
      </c>
      <c r="C43" s="21">
        <v>0</v>
      </c>
      <c r="D43" s="17" t="s">
        <v>71</v>
      </c>
      <c r="E43" s="22">
        <v>17162383.49</v>
      </c>
      <c r="F43" s="22">
        <v>8536667.2</v>
      </c>
      <c r="G43" s="65"/>
    </row>
    <row r="44" spans="1:7" ht="15.75">
      <c r="A44" s="18"/>
      <c r="B44" s="45"/>
      <c r="C44" s="21"/>
      <c r="D44" s="17" t="s">
        <v>72</v>
      </c>
      <c r="E44" s="22">
        <v>181527569.79</v>
      </c>
      <c r="F44" s="22">
        <v>189719027.99</v>
      </c>
      <c r="G44" s="65"/>
    </row>
    <row r="45" spans="1:11" ht="15.75">
      <c r="A45" s="18" t="s">
        <v>25</v>
      </c>
      <c r="B45" s="43">
        <f>B47+B48</f>
        <v>378429579.35</v>
      </c>
      <c r="C45" s="43">
        <f>C47+C48</f>
        <v>365236693.03</v>
      </c>
      <c r="D45" s="16"/>
      <c r="E45" s="22"/>
      <c r="F45" s="22"/>
      <c r="G45" s="65"/>
      <c r="K45" s="8"/>
    </row>
    <row r="46" spans="1:7" ht="15.75">
      <c r="A46" s="16"/>
      <c r="B46" s="42"/>
      <c r="C46" s="12"/>
      <c r="D46" s="50"/>
      <c r="E46" s="22"/>
      <c r="F46" s="22"/>
      <c r="G46" s="65"/>
    </row>
    <row r="47" spans="1:7" ht="31.5">
      <c r="A47" s="16" t="s">
        <v>26</v>
      </c>
      <c r="B47" s="44">
        <v>378407023</v>
      </c>
      <c r="C47" s="22">
        <v>365224963.89</v>
      </c>
      <c r="D47" s="15" t="s">
        <v>69</v>
      </c>
      <c r="E47" s="14">
        <f>E49</f>
        <v>91464107.72</v>
      </c>
      <c r="F47" s="14">
        <f>F49</f>
        <v>59399097.86</v>
      </c>
      <c r="G47" s="65"/>
    </row>
    <row r="48" spans="1:7" ht="15.75">
      <c r="A48" s="16" t="s">
        <v>27</v>
      </c>
      <c r="B48" s="39">
        <v>22556.35</v>
      </c>
      <c r="C48" s="22">
        <v>11729.14</v>
      </c>
      <c r="D48" s="51"/>
      <c r="E48" s="22"/>
      <c r="F48" s="22"/>
      <c r="G48" s="65"/>
    </row>
    <row r="49" spans="1:9" ht="31.5">
      <c r="A49" s="27"/>
      <c r="B49" s="47"/>
      <c r="C49" s="27"/>
      <c r="D49" s="51" t="s">
        <v>70</v>
      </c>
      <c r="E49" s="22">
        <v>91464107.72</v>
      </c>
      <c r="F49" s="22">
        <v>59399097.86</v>
      </c>
      <c r="G49" s="65"/>
      <c r="I49" s="36"/>
    </row>
    <row r="50" spans="1:7" ht="15.75">
      <c r="A50" s="13" t="s">
        <v>28</v>
      </c>
      <c r="B50" s="41">
        <f>B52</f>
        <v>10307476.72</v>
      </c>
      <c r="C50" s="41">
        <f>C52</f>
        <v>12163033.88</v>
      </c>
      <c r="D50" s="18"/>
      <c r="E50" s="22"/>
      <c r="F50" s="22"/>
      <c r="G50" s="65"/>
    </row>
    <row r="51" spans="1:7" ht="15.75">
      <c r="A51" s="28"/>
      <c r="B51" s="48"/>
      <c r="C51" s="29"/>
      <c r="D51" s="51"/>
      <c r="E51" s="22"/>
      <c r="F51" s="22"/>
      <c r="G51" s="65"/>
    </row>
    <row r="52" spans="1:7" ht="15.75">
      <c r="A52" s="16" t="s">
        <v>66</v>
      </c>
      <c r="B52" s="44">
        <v>10307476.72</v>
      </c>
      <c r="C52" s="22">
        <v>12163033.88</v>
      </c>
      <c r="D52" s="51"/>
      <c r="E52" s="22"/>
      <c r="F52" s="22"/>
      <c r="G52" s="65"/>
    </row>
    <row r="53" spans="1:7" ht="15.75">
      <c r="A53" s="16"/>
      <c r="B53" s="44"/>
      <c r="C53" s="22"/>
      <c r="D53" s="51"/>
      <c r="E53" s="22"/>
      <c r="F53" s="22"/>
      <c r="G53" s="65"/>
    </row>
    <row r="54" spans="1:7" ht="31.5">
      <c r="A54" s="13" t="s">
        <v>67</v>
      </c>
      <c r="B54" s="45">
        <f>B56</f>
        <v>703174.14</v>
      </c>
      <c r="C54" s="45">
        <f>C56</f>
        <v>355141.11</v>
      </c>
      <c r="D54" s="18"/>
      <c r="E54" s="22"/>
      <c r="F54" s="22"/>
      <c r="G54" s="65"/>
    </row>
    <row r="55" spans="1:7" ht="15.75">
      <c r="A55" s="13"/>
      <c r="B55" s="44"/>
      <c r="C55" s="22"/>
      <c r="D55" s="51"/>
      <c r="E55" s="22"/>
      <c r="F55" s="22"/>
      <c r="G55" s="65"/>
    </row>
    <row r="56" spans="1:7" ht="31.5">
      <c r="A56" s="16" t="s">
        <v>68</v>
      </c>
      <c r="B56" s="44">
        <v>703174.14</v>
      </c>
      <c r="C56" s="22">
        <v>355141.11</v>
      </c>
      <c r="D56" s="51"/>
      <c r="E56" s="22"/>
      <c r="F56" s="22"/>
      <c r="G56" s="65"/>
    </row>
    <row r="57" spans="1:7" ht="15.75">
      <c r="A57" s="23"/>
      <c r="B57" s="45"/>
      <c r="C57" s="21"/>
      <c r="D57" s="51"/>
      <c r="E57" s="22"/>
      <c r="F57" s="22"/>
      <c r="G57" s="65"/>
    </row>
    <row r="58" spans="1:10" ht="15.75">
      <c r="A58" s="30" t="s">
        <v>54</v>
      </c>
      <c r="B58" s="31">
        <f>B4+B27+B50+B54</f>
        <v>926316335.22</v>
      </c>
      <c r="C58" s="63">
        <f>C4+C27+C50+C54</f>
        <v>875014058.7099999</v>
      </c>
      <c r="D58" s="64" t="s">
        <v>56</v>
      </c>
      <c r="E58" s="32">
        <f>E4+E21+E23+E25+E41+E47</f>
        <v>926316335.22</v>
      </c>
      <c r="F58" s="32">
        <f>F4+F21+F23+F25+F41+F47</f>
        <v>875014058.7100002</v>
      </c>
      <c r="G58" s="65"/>
      <c r="J58" s="7"/>
    </row>
    <row r="59" spans="1:7" ht="15.75">
      <c r="A59" s="33" t="s">
        <v>55</v>
      </c>
      <c r="B59" s="49">
        <v>279701992.16</v>
      </c>
      <c r="C59" s="34">
        <v>279436418.44</v>
      </c>
      <c r="D59" s="35" t="s">
        <v>57</v>
      </c>
      <c r="E59" s="34">
        <f>B59</f>
        <v>279701992.16</v>
      </c>
      <c r="F59" s="53">
        <v>279436418.44</v>
      </c>
      <c r="G59" s="65"/>
    </row>
    <row r="60" spans="1:3" ht="12.75">
      <c r="A60" s="3"/>
      <c r="B60" s="2"/>
      <c r="C60" s="2"/>
    </row>
    <row r="61" spans="1:6" ht="12.75">
      <c r="A61" s="3"/>
      <c r="B61" s="2"/>
      <c r="C61" s="2"/>
      <c r="E61" s="7"/>
      <c r="F61" s="7"/>
    </row>
    <row r="62" spans="1:3" ht="12.75">
      <c r="A62" s="3"/>
      <c r="B62" s="5"/>
      <c r="C62" s="5"/>
    </row>
    <row r="63" spans="1:3" ht="12.75">
      <c r="A63" s="3"/>
      <c r="B63" s="2"/>
      <c r="C63" s="2"/>
    </row>
    <row r="64" spans="1:3" ht="12.75">
      <c r="A64" s="3"/>
      <c r="B64" s="5"/>
      <c r="C64" s="5"/>
    </row>
    <row r="65" spans="1:3" ht="12.75">
      <c r="A65" s="3"/>
      <c r="B65" s="5"/>
      <c r="C65" s="5"/>
    </row>
    <row r="66" spans="1:3" ht="12.75">
      <c r="A66" s="3"/>
      <c r="B66" s="5"/>
      <c r="C66" s="5"/>
    </row>
    <row r="67" spans="1:3" ht="12.75">
      <c r="A67" s="6"/>
      <c r="B67" s="4"/>
      <c r="C67" s="4"/>
    </row>
    <row r="68" spans="1:3" ht="12.75">
      <c r="A68" s="3"/>
      <c r="B68" s="2"/>
      <c r="C68" s="2"/>
    </row>
    <row r="69" spans="1:3" ht="12.75">
      <c r="A69" s="3"/>
      <c r="B69" s="5"/>
      <c r="C69" s="5"/>
    </row>
    <row r="70" spans="1:3" ht="12.75">
      <c r="A70" s="3"/>
      <c r="B70" s="5"/>
      <c r="C70" s="5"/>
    </row>
    <row r="71" spans="1:3" ht="12.75">
      <c r="A71" s="3"/>
      <c r="B71" s="5"/>
      <c r="C71" s="5"/>
    </row>
    <row r="72" spans="1:3" ht="12.75">
      <c r="A72" s="6"/>
      <c r="B72" s="4"/>
      <c r="C72" s="4"/>
    </row>
    <row r="73" spans="1:3" ht="12.75">
      <c r="A73" s="6"/>
      <c r="B73" s="4"/>
      <c r="C73" s="4"/>
    </row>
    <row r="74" spans="1:3" ht="12.75">
      <c r="A74" s="3"/>
      <c r="B74" s="5"/>
      <c r="C74" s="5"/>
    </row>
    <row r="75" spans="1:3" ht="12.75">
      <c r="A75" s="3"/>
      <c r="B75" s="5"/>
      <c r="C75" s="5"/>
    </row>
    <row r="76" spans="1:3" ht="12.75">
      <c r="A76" s="3"/>
      <c r="B76" s="2"/>
      <c r="C76" s="2"/>
    </row>
    <row r="77" spans="1:3" ht="12.75">
      <c r="A77" s="3"/>
      <c r="B77" s="5"/>
      <c r="C77" s="5"/>
    </row>
    <row r="78" spans="1:3" ht="12.75">
      <c r="A78" s="3"/>
      <c r="B78" s="5"/>
      <c r="C78" s="5"/>
    </row>
    <row r="79" spans="1:3" ht="12.75">
      <c r="A79" s="3"/>
      <c r="B79" s="5"/>
      <c r="C79" s="5"/>
    </row>
    <row r="80" spans="1:3" ht="12.75">
      <c r="A80" s="3"/>
      <c r="B80" s="5"/>
      <c r="C80" s="5"/>
    </row>
    <row r="81" spans="1:3" ht="12.75">
      <c r="A81" s="3"/>
      <c r="B81" s="5"/>
      <c r="C81" s="5"/>
    </row>
    <row r="82" spans="1:3" ht="12.75">
      <c r="A82" s="3"/>
      <c r="B82" s="5"/>
      <c r="C82" s="5"/>
    </row>
    <row r="83" spans="1:3" ht="12.75">
      <c r="A83" s="3"/>
      <c r="B83" s="5"/>
      <c r="C83" s="5"/>
    </row>
    <row r="84" spans="1:3" ht="12.75">
      <c r="A84" s="3"/>
      <c r="B84" s="5"/>
      <c r="C84" s="5"/>
    </row>
    <row r="85" spans="1:3" ht="12.75">
      <c r="A85" s="3"/>
      <c r="B85" s="5"/>
      <c r="C85" s="5"/>
    </row>
    <row r="86" spans="1:3" ht="12.75">
      <c r="A86" s="3"/>
      <c r="B86" s="5"/>
      <c r="C86" s="5"/>
    </row>
    <row r="87" spans="1:3" ht="12.75">
      <c r="A87" s="3"/>
      <c r="B87" s="5"/>
      <c r="C87" s="5"/>
    </row>
    <row r="88" spans="1:3" ht="12.75">
      <c r="A88" s="3"/>
      <c r="B88" s="5"/>
      <c r="C88" s="5"/>
    </row>
    <row r="89" spans="1:3" ht="12.75">
      <c r="A89" s="6"/>
      <c r="B89" s="4"/>
      <c r="C89" s="4"/>
    </row>
    <row r="90" spans="1:3" ht="12.75">
      <c r="A90" s="3"/>
      <c r="B90" s="2"/>
      <c r="C90" s="2"/>
    </row>
    <row r="91" spans="1:3" ht="12.75">
      <c r="A91" s="3"/>
      <c r="B91" s="5"/>
      <c r="C91" s="5"/>
    </row>
    <row r="92" spans="1:3" ht="12.75">
      <c r="A92" s="3"/>
      <c r="B92" s="5"/>
      <c r="C92" s="5"/>
    </row>
    <row r="93" spans="1:3" ht="12.75">
      <c r="A93" s="3"/>
      <c r="B93" s="5"/>
      <c r="C93" s="5"/>
    </row>
    <row r="94" spans="1:3" ht="12.75">
      <c r="A94" s="6"/>
      <c r="B94" s="4"/>
      <c r="C94" s="4"/>
    </row>
    <row r="95" spans="1:3" ht="12.75">
      <c r="A95" s="6"/>
      <c r="B95" s="4"/>
      <c r="C95" s="4"/>
    </row>
    <row r="96" spans="1:3" ht="12.75">
      <c r="A96" s="3"/>
      <c r="B96" s="5"/>
      <c r="C96" s="5"/>
    </row>
  </sheetData>
  <sheetProtection/>
  <mergeCells count="4">
    <mergeCell ref="A1:E1"/>
    <mergeCell ref="E19:E20"/>
    <mergeCell ref="D39:D40"/>
    <mergeCell ref="E39:E40"/>
  </mergeCells>
  <printOptions/>
  <pageMargins left="0" right="0" top="0" bottom="0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Dell</cp:lastModifiedBy>
  <cp:lastPrinted>2019-07-18T06:26:03Z</cp:lastPrinted>
  <dcterms:created xsi:type="dcterms:W3CDTF">2018-07-04T14:52:13Z</dcterms:created>
  <dcterms:modified xsi:type="dcterms:W3CDTF">2019-07-18T07:03:40Z</dcterms:modified>
  <cp:category/>
  <cp:version/>
  <cp:contentType/>
  <cp:contentStatus/>
</cp:coreProperties>
</file>