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ara Pozzi\Desktop\2020_Performance e sotto-pagine_pre-riorganizzazione\01_Sistema di misurazione e valutazione della Performance\2016\"/>
    </mc:Choice>
  </mc:AlternateContent>
  <bookViews>
    <workbookView xWindow="0" yWindow="0" windowWidth="20520" windowHeight="8895"/>
  </bookViews>
  <sheets>
    <sheet name=" tutti solo retribuz. erogata" sheetId="7" r:id="rId1"/>
    <sheet name="tutti con retribuzione teorica" sheetId="8" r:id="rId2"/>
    <sheet name="Dati in forma aggregata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8" l="1"/>
  <c r="L41" i="8"/>
  <c r="I41" i="8"/>
  <c r="G41" i="8" l="1"/>
  <c r="G40" i="8"/>
  <c r="G38" i="8"/>
  <c r="G36" i="8"/>
  <c r="G35" i="8"/>
  <c r="G34" i="8"/>
  <c r="G33" i="8"/>
  <c r="J41" i="8" s="1"/>
  <c r="K41" i="8" s="1"/>
</calcChain>
</file>

<file path=xl/sharedStrings.xml><?xml version="1.0" encoding="utf-8"?>
<sst xmlns="http://schemas.openxmlformats.org/spreadsheetml/2006/main" count="114" uniqueCount="64">
  <si>
    <t xml:space="preserve">SISTEMA DI VALUTAZIONE ANNUALE E DI RETRIBUZIONE DI RISULTATO DEI DIRIGENTI </t>
  </si>
  <si>
    <t>Approvato dal Consiglio di Amministrazione del 24 novembre 2015</t>
  </si>
  <si>
    <t xml:space="preserve">(D.Lgs 150/2009- artt. 3, c.2; 7, c.1) </t>
  </si>
  <si>
    <t>GIUDIZIO DI VALUTAZIONE</t>
  </si>
  <si>
    <t>PUNTEGGIO</t>
  </si>
  <si>
    <t xml:space="preserve">Risultato pienamente raggiunto con contributi originali su obiettivi di elevata complessità </t>
  </si>
  <si>
    <t xml:space="preserve">Risultato raggiunto coerentemente con la definizione dell’obiettivo atteso </t>
  </si>
  <si>
    <t>Risultato sostanzialmente raggiunto in relazione alla definizione dell’obiettivo atteso</t>
  </si>
  <si>
    <t>Risultato parzialmente raggiunto, con contributo utile alla finalità dell’obiettivo, con carenze non dovute a responsabilità del dirigente</t>
  </si>
  <si>
    <t>Risultato parzialmente raggiunto, con contributo utile alla finalità dell’obiettivo, con carenze direttamente ascrivibili a responsabilità del dirigente</t>
  </si>
  <si>
    <t>Risultato non raggiunto a causa di  inadempienza del dirigente</t>
  </si>
  <si>
    <t>a) Valutazione dei risultati : Giudizi di  valutazione  e punteggi corrispondenti</t>
  </si>
  <si>
    <t>COMPETENZE</t>
  </si>
  <si>
    <t>GIUDIZI</t>
  </si>
  <si>
    <t>Capacità di assolvimento dei compiti e di esercizio della responsabilità</t>
  </si>
  <si>
    <t>Capacità di gestione e motivazione dei collaboratori</t>
  </si>
  <si>
    <t>Collaborazione nei rapporti con i colleghi</t>
  </si>
  <si>
    <t xml:space="preserve">Collaborazione nel rapporto con il Direttore Generale </t>
  </si>
  <si>
    <t>Ottima
Buona
Da migliorare
Scarsa</t>
  </si>
  <si>
    <t>b) Valutazione di posizione: capacità e competenze valutate, scala dei giudizi e punteggi</t>
  </si>
  <si>
    <t>FASCE DI PUNTEGGIO MEDIO</t>
  </si>
  <si>
    <t>QUOTA DI RETRIBUZIONE DI RISULTATO</t>
  </si>
  <si>
    <t xml:space="preserve">PUNTEGGIO MEDIO COMPLESSIVO TRA  0,85 e 1                                                                                    </t>
  </si>
  <si>
    <t xml:space="preserve">PUNTEGGIO MEDIO COMPLESSIVO TRA  0,75 e 0,84                                                                                     </t>
  </si>
  <si>
    <t xml:space="preserve">PUNTEGGIO MEDIO COMPLESSIVO TRA  0,60  e 0,74                                                                       </t>
  </si>
  <si>
    <t xml:space="preserve">PUNTEGGIO MEDIO COMPLESSIVO TRA  0,50 e 0,59                                                                      </t>
  </si>
  <si>
    <t xml:space="preserve">PUNTEGGIO MEDIO COMPLESSIVO TRA  0 e 0,49                                                                               </t>
  </si>
  <si>
    <r>
      <t>C</t>
    </r>
    <r>
      <rPr>
        <b/>
        <sz val="11"/>
        <color rgb="FF000000"/>
        <rFont val="Trebuchet MS"/>
        <family val="2"/>
      </rPr>
      <t xml:space="preserve">orrispondenza tra fasce di punteggio medio complessivo e quote di retribuzione di risultato </t>
    </r>
  </si>
  <si>
    <t>**Punteggio valutazione di posizione: Media dei punteggi delle singole variabili di profilo performance di posizione</t>
  </si>
  <si>
    <t xml:space="preserve">*Punteggio valutazione di risultato: Media dei punteggi dei singoli risultati sugli obiettivi individuali </t>
  </si>
  <si>
    <t>Risultati della valutazione individuale delle posizioni dirigenziali e relative quote di retribuzione di risultato – Anno 2016</t>
  </si>
  <si>
    <t>DIRIGENTI</t>
  </si>
  <si>
    <t>PUNTEGGIO VALUTAZIONE DI RISULTATO
peso 50%</t>
  </si>
  <si>
    <t>PUNTEGGIO VALUTAZIONE DI POSIZIONE
peso 50%</t>
  </si>
  <si>
    <t xml:space="preserve">PUNTEGGIO MEDIO FINALE
(media dei punteggi parziali arrotondata a due decimali)
</t>
  </si>
  <si>
    <t>Quota spettante di retribuzione risultato</t>
  </si>
  <si>
    <t>Retribuzione di risultato effettiva</t>
  </si>
  <si>
    <t>Retribuzione teorica</t>
  </si>
  <si>
    <t xml:space="preserve">PUNTEGGIO VALUTAZIONE DI POSIZIONE
</t>
  </si>
  <si>
    <t xml:space="preserve">PUNTEGGIO VALUTAZIONE DI RISULTATO
</t>
  </si>
  <si>
    <t>Retribuzione di risultato erogata</t>
  </si>
  <si>
    <t>Corrispondenza tra fasce di punteggio medio complessivo e quote di retribuzione di risultato (anni di valutazione 2014-16)</t>
  </si>
  <si>
    <t>N.° DI POSIZIONI</t>
  </si>
  <si>
    <t>PUNTEGGIO MEDIO</t>
  </si>
  <si>
    <t>PUNTEGGIO MINIMO</t>
  </si>
  <si>
    <t>PUNTEGGIO MASSIMO</t>
  </si>
  <si>
    <t xml:space="preserve">DEVIAZIONE STANDARD </t>
  </si>
  <si>
    <t xml:space="preserve"> % retribuzione effettiva/teorica</t>
  </si>
  <si>
    <t>DevST</t>
  </si>
  <si>
    <t>VALUTAZIONE DELLE PERFORMANCE INDIVIDUALI DEI DIRIGENTI - DATI IN FORMA AGGREGATA</t>
  </si>
  <si>
    <t>retribuzione effettiva</t>
  </si>
  <si>
    <t>retribuzione teorica</t>
  </si>
  <si>
    <t>% effettiva/teorica</t>
  </si>
  <si>
    <t>punteggio medio</t>
  </si>
  <si>
    <t>deviazione standard</t>
  </si>
  <si>
    <t>dirigente_x</t>
  </si>
  <si>
    <t>dirigente_y</t>
  </si>
  <si>
    <t>dirigente_h</t>
  </si>
  <si>
    <t>dirigente_t</t>
  </si>
  <si>
    <t>dirigente_w</t>
  </si>
  <si>
    <t>dirigente_s</t>
  </si>
  <si>
    <t>dirigente_k</t>
  </si>
  <si>
    <t>dirigente_z</t>
  </si>
  <si>
    <t>dirigente_p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</si>
</sst>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€&quot;\ #,##0;[Red]\-&quot;€&quot;\ #,##0"/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i/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Arial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9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4" fontId="0" fillId="0" borderId="0" xfId="0" applyNumberForma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164" fontId="11" fillId="0" borderId="5" xfId="2" applyNumberFormat="1" applyFont="1" applyBorder="1" applyAlignment="1">
      <alignment horizontal="center" vertical="center" wrapText="1"/>
    </xf>
    <xf numFmtId="2" fontId="13" fillId="0" borderId="5" xfId="2" applyNumberFormat="1" applyFont="1" applyFill="1" applyBorder="1" applyAlignment="1">
      <alignment horizontal="center"/>
    </xf>
    <xf numFmtId="9" fontId="14" fillId="0" borderId="8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6" fontId="15" fillId="0" borderId="5" xfId="0" applyNumberFormat="1" applyFont="1" applyBorder="1" applyAlignment="1">
      <alignment horizontal="center"/>
    </xf>
    <xf numFmtId="164" fontId="11" fillId="2" borderId="5" xfId="2" applyNumberFormat="1" applyFont="1" applyFill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164" fontId="11" fillId="0" borderId="13" xfId="2" applyNumberFormat="1" applyFont="1" applyBorder="1" applyAlignment="1">
      <alignment horizontal="center" vertical="center" wrapText="1"/>
    </xf>
    <xf numFmtId="2" fontId="11" fillId="0" borderId="5" xfId="2" applyNumberFormat="1" applyFont="1" applyFill="1" applyBorder="1" applyAlignment="1">
      <alignment horizontal="center"/>
    </xf>
    <xf numFmtId="9" fontId="11" fillId="0" borderId="5" xfId="0" applyNumberFormat="1" applyFont="1" applyBorder="1" applyAlignment="1">
      <alignment horizontal="center"/>
    </xf>
    <xf numFmtId="6" fontId="16" fillId="0" borderId="12" xfId="0" applyNumberFormat="1" applyFont="1" applyBorder="1" applyAlignment="1">
      <alignment horizontal="center"/>
    </xf>
    <xf numFmtId="6" fontId="17" fillId="0" borderId="12" xfId="0" applyNumberFormat="1" applyFont="1" applyBorder="1" applyAlignment="1">
      <alignment horizontal="center"/>
    </xf>
    <xf numFmtId="2" fontId="11" fillId="0" borderId="13" xfId="2" applyNumberFormat="1" applyFont="1" applyFill="1" applyBorder="1" applyAlignment="1">
      <alignment horizontal="center"/>
    </xf>
    <xf numFmtId="9" fontId="11" fillId="0" borderId="13" xfId="0" applyNumberFormat="1" applyFont="1" applyBorder="1" applyAlignment="1">
      <alignment horizontal="center"/>
    </xf>
    <xf numFmtId="6" fontId="16" fillId="0" borderId="14" xfId="0" applyNumberFormat="1" applyFont="1" applyBorder="1" applyAlignment="1">
      <alignment horizontal="center"/>
    </xf>
    <xf numFmtId="164" fontId="11" fillId="0" borderId="15" xfId="2" applyNumberFormat="1" applyFont="1" applyBorder="1" applyAlignment="1">
      <alignment horizontal="center" vertical="center" wrapText="1"/>
    </xf>
    <xf numFmtId="164" fontId="11" fillId="2" borderId="15" xfId="2" applyNumberFormat="1" applyFont="1" applyFill="1" applyBorder="1" applyAlignment="1">
      <alignment horizontal="center" vertical="center" wrapText="1"/>
    </xf>
    <xf numFmtId="164" fontId="11" fillId="0" borderId="16" xfId="2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/>
    <xf numFmtId="2" fontId="0" fillId="4" borderId="5" xfId="0" applyNumberFormat="1" applyFont="1" applyFill="1" applyBorder="1" applyAlignment="1">
      <alignment horizontal="center"/>
    </xf>
    <xf numFmtId="2" fontId="19" fillId="4" borderId="5" xfId="2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2" fontId="20" fillId="4" borderId="5" xfId="0" applyNumberFormat="1" applyFont="1" applyFill="1" applyBorder="1" applyAlignment="1">
      <alignment horizontal="center"/>
    </xf>
    <xf numFmtId="2" fontId="20" fillId="4" borderId="5" xfId="8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1" fillId="0" borderId="5" xfId="0" applyFont="1" applyBorder="1" applyAlignment="1">
      <alignment vertical="center" wrapText="1"/>
    </xf>
    <xf numFmtId="0" fontId="21" fillId="0" borderId="5" xfId="0" applyFont="1" applyBorder="1" applyAlignment="1">
      <alignment vertical="center"/>
    </xf>
    <xf numFmtId="9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/>
    <xf numFmtId="6" fontId="18" fillId="0" borderId="0" xfId="0" applyNumberFormat="1" applyFont="1" applyBorder="1"/>
    <xf numFmtId="9" fontId="18" fillId="0" borderId="0" xfId="8" applyFont="1" applyBorder="1"/>
    <xf numFmtId="2" fontId="18" fillId="0" borderId="0" xfId="0" applyNumberFormat="1" applyFont="1" applyBorder="1"/>
    <xf numFmtId="0" fontId="21" fillId="3" borderId="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9" fillId="0" borderId="0" xfId="2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23" fillId="5" borderId="17" xfId="0" applyFont="1" applyFill="1" applyBorder="1" applyAlignment="1">
      <alignment horizontal="left" vertical="center" wrapText="1"/>
    </xf>
  </cellXfs>
  <cellStyles count="9">
    <cellStyle name="Normale" xfId="0" builtinId="0"/>
    <cellStyle name="Normale 2" xfId="2"/>
    <cellStyle name="Normale 3" xfId="3"/>
    <cellStyle name="Normale 4" xfId="1"/>
    <cellStyle name="Percentuale" xfId="8" builtinId="5"/>
    <cellStyle name="Percentuale 2" xfId="5"/>
    <cellStyle name="Percentuale 3" xfId="6"/>
    <cellStyle name="Percentuale 3 2" xfId="7"/>
    <cellStyle name="Percentual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25" workbookViewId="0">
      <selection activeCell="A36" sqref="A36"/>
    </sheetView>
  </sheetViews>
  <sheetFormatPr defaultRowHeight="14.25" x14ac:dyDescent="0.45"/>
  <cols>
    <col min="1" max="1" width="77.1328125" customWidth="1"/>
    <col min="2" max="2" width="21.265625" customWidth="1"/>
    <col min="3" max="3" width="17.59765625" customWidth="1"/>
    <col min="4" max="4" width="13.265625" customWidth="1"/>
    <col min="5" max="5" width="17.1328125" customWidth="1"/>
    <col min="6" max="6" width="15.86328125" customWidth="1"/>
  </cols>
  <sheetData>
    <row r="1" spans="1:9" ht="15.4" x14ac:dyDescent="0.45">
      <c r="A1" s="1" t="s">
        <v>0</v>
      </c>
      <c r="B1" s="1"/>
      <c r="C1" s="1"/>
      <c r="D1" s="1"/>
      <c r="E1" s="1"/>
      <c r="F1" s="1"/>
      <c r="G1" s="1"/>
      <c r="H1" s="1"/>
    </row>
    <row r="2" spans="1:9" x14ac:dyDescent="0.45">
      <c r="A2" s="68" t="s">
        <v>1</v>
      </c>
      <c r="B2" s="68"/>
      <c r="C2" s="6"/>
      <c r="D2" s="6"/>
      <c r="E2" s="6"/>
      <c r="F2" s="6"/>
      <c r="G2" s="6"/>
      <c r="H2" s="6"/>
      <c r="I2" s="6"/>
    </row>
    <row r="3" spans="1:9" x14ac:dyDescent="0.45">
      <c r="A3" s="68" t="s">
        <v>2</v>
      </c>
      <c r="B3" s="68"/>
      <c r="C3" s="6"/>
      <c r="D3" s="6"/>
      <c r="E3" s="6"/>
      <c r="F3" s="6"/>
      <c r="G3" s="6"/>
      <c r="H3" s="6"/>
      <c r="I3" s="6"/>
    </row>
    <row r="4" spans="1:9" x14ac:dyDescent="0.45">
      <c r="A4" s="16"/>
      <c r="B4" s="16"/>
      <c r="C4" s="6"/>
      <c r="D4" s="6"/>
      <c r="E4" s="6"/>
      <c r="F4" s="6"/>
      <c r="G4" s="6"/>
      <c r="H4" s="6"/>
      <c r="I4" s="6"/>
    </row>
    <row r="5" spans="1:9" ht="15.4" thickBot="1" x14ac:dyDescent="0.5">
      <c r="A5" s="69" t="s">
        <v>11</v>
      </c>
      <c r="B5" s="69"/>
    </row>
    <row r="6" spans="1:9" ht="14.65" thickBot="1" x14ac:dyDescent="0.5">
      <c r="A6" s="2" t="s">
        <v>3</v>
      </c>
      <c r="B6" s="3" t="s">
        <v>4</v>
      </c>
    </row>
    <row r="7" spans="1:9" ht="28.9" thickBot="1" x14ac:dyDescent="0.5">
      <c r="A7" s="4" t="s">
        <v>5</v>
      </c>
      <c r="B7" s="5">
        <v>1</v>
      </c>
    </row>
    <row r="8" spans="1:9" ht="14.65" thickBot="1" x14ac:dyDescent="0.5">
      <c r="A8" s="4" t="s">
        <v>6</v>
      </c>
      <c r="B8" s="5">
        <v>0.9</v>
      </c>
    </row>
    <row r="9" spans="1:9" ht="28.9" thickBot="1" x14ac:dyDescent="0.5">
      <c r="A9" s="4" t="s">
        <v>7</v>
      </c>
      <c r="B9" s="5">
        <v>0.8</v>
      </c>
    </row>
    <row r="10" spans="1:9" ht="28.9" thickBot="1" x14ac:dyDescent="0.5">
      <c r="A10" s="4" t="s">
        <v>8</v>
      </c>
      <c r="B10" s="5">
        <v>0.6</v>
      </c>
    </row>
    <row r="11" spans="1:9" ht="28.9" thickBot="1" x14ac:dyDescent="0.5">
      <c r="A11" s="4" t="s">
        <v>9</v>
      </c>
      <c r="B11" s="5">
        <v>0.4</v>
      </c>
    </row>
    <row r="12" spans="1:9" ht="14.65" thickBot="1" x14ac:dyDescent="0.5">
      <c r="A12" s="4" t="s">
        <v>10</v>
      </c>
      <c r="B12" s="5">
        <v>0</v>
      </c>
    </row>
    <row r="15" spans="1:9" x14ac:dyDescent="0.45">
      <c r="A15" s="7" t="s">
        <v>19</v>
      </c>
    </row>
    <row r="16" spans="1:9" x14ac:dyDescent="0.45">
      <c r="A16" s="15" t="s">
        <v>12</v>
      </c>
      <c r="B16" s="15" t="s">
        <v>13</v>
      </c>
      <c r="C16" s="15" t="s">
        <v>4</v>
      </c>
    </row>
    <row r="17" spans="1:6" x14ac:dyDescent="0.45">
      <c r="A17" s="10" t="s">
        <v>14</v>
      </c>
      <c r="B17" s="70" t="s">
        <v>18</v>
      </c>
      <c r="C17" s="15">
        <v>1</v>
      </c>
    </row>
    <row r="18" spans="1:6" x14ac:dyDescent="0.45">
      <c r="A18" s="10" t="s">
        <v>15</v>
      </c>
      <c r="B18" s="70"/>
      <c r="C18" s="15">
        <v>0.8</v>
      </c>
    </row>
    <row r="19" spans="1:6" x14ac:dyDescent="0.45">
      <c r="A19" s="10" t="s">
        <v>16</v>
      </c>
      <c r="B19" s="70"/>
      <c r="C19" s="15">
        <v>0.5</v>
      </c>
    </row>
    <row r="20" spans="1:6" x14ac:dyDescent="0.45">
      <c r="A20" s="10" t="s">
        <v>17</v>
      </c>
      <c r="B20" s="70"/>
      <c r="C20" s="15">
        <v>0.2</v>
      </c>
    </row>
    <row r="21" spans="1:6" x14ac:dyDescent="0.45">
      <c r="A21" s="9"/>
      <c r="B21" s="8"/>
      <c r="C21" s="8"/>
    </row>
    <row r="22" spans="1:6" x14ac:dyDescent="0.45">
      <c r="A22" s="9"/>
      <c r="B22" s="8"/>
      <c r="C22" s="8"/>
    </row>
    <row r="23" spans="1:6" x14ac:dyDescent="0.45">
      <c r="A23" s="7" t="s">
        <v>27</v>
      </c>
      <c r="C23" s="8"/>
    </row>
    <row r="24" spans="1:6" ht="42.75" x14ac:dyDescent="0.45">
      <c r="A24" s="15" t="s">
        <v>20</v>
      </c>
      <c r="B24" s="15" t="s">
        <v>21</v>
      </c>
      <c r="C24" s="8"/>
    </row>
    <row r="25" spans="1:6" x14ac:dyDescent="0.45">
      <c r="A25" s="11" t="s">
        <v>22</v>
      </c>
      <c r="B25" s="12">
        <v>1</v>
      </c>
    </row>
    <row r="26" spans="1:6" x14ac:dyDescent="0.45">
      <c r="A26" s="11" t="s">
        <v>23</v>
      </c>
      <c r="B26" s="12">
        <v>0.85</v>
      </c>
    </row>
    <row r="27" spans="1:6" x14ac:dyDescent="0.45">
      <c r="A27" s="13" t="s">
        <v>24</v>
      </c>
      <c r="B27" s="12">
        <v>0.7</v>
      </c>
    </row>
    <row r="28" spans="1:6" x14ac:dyDescent="0.45">
      <c r="A28" s="13" t="s">
        <v>25</v>
      </c>
      <c r="B28" s="12">
        <v>0.3</v>
      </c>
    </row>
    <row r="29" spans="1:6" x14ac:dyDescent="0.45">
      <c r="A29" s="13" t="s">
        <v>26</v>
      </c>
      <c r="B29" s="14">
        <v>0</v>
      </c>
    </row>
    <row r="30" spans="1:6" x14ac:dyDescent="0.45">
      <c r="A30" s="20"/>
      <c r="B30" s="21"/>
    </row>
    <row r="31" spans="1:6" ht="14.65" thickBot="1" x14ac:dyDescent="0.5">
      <c r="A31" s="72" t="s">
        <v>30</v>
      </c>
      <c r="B31" s="72"/>
      <c r="C31" s="72"/>
      <c r="D31" s="72"/>
      <c r="E31" s="72"/>
      <c r="F31" s="72"/>
    </row>
    <row r="32" spans="1:6" ht="98.25" customHeight="1" x14ac:dyDescent="0.45">
      <c r="A32" s="32" t="s">
        <v>31</v>
      </c>
      <c r="B32" s="33" t="s">
        <v>39</v>
      </c>
      <c r="C32" s="33" t="s">
        <v>38</v>
      </c>
      <c r="D32" s="33" t="s">
        <v>34</v>
      </c>
      <c r="E32" s="34" t="s">
        <v>35</v>
      </c>
      <c r="F32" s="35" t="s">
        <v>40</v>
      </c>
    </row>
    <row r="33" spans="1:7" x14ac:dyDescent="0.45">
      <c r="A33" s="77" t="s">
        <v>57</v>
      </c>
      <c r="B33" s="44">
        <v>0.79500000000000004</v>
      </c>
      <c r="C33" s="26">
        <v>0.91249999999999998</v>
      </c>
      <c r="D33" s="37">
        <v>0.85375000000000001</v>
      </c>
      <c r="E33" s="38">
        <v>1</v>
      </c>
      <c r="F33" s="39">
        <v>8392</v>
      </c>
      <c r="G33" s="19"/>
    </row>
    <row r="34" spans="1:7" x14ac:dyDescent="0.45">
      <c r="A34" s="77" t="s">
        <v>58</v>
      </c>
      <c r="B34" s="44">
        <v>0.89500000000000002</v>
      </c>
      <c r="C34" s="26">
        <v>1</v>
      </c>
      <c r="D34" s="37">
        <v>0.94750000000000001</v>
      </c>
      <c r="E34" s="38">
        <v>1</v>
      </c>
      <c r="F34" s="39">
        <v>8392</v>
      </c>
      <c r="G34" s="19"/>
    </row>
    <row r="35" spans="1:7" x14ac:dyDescent="0.45">
      <c r="A35" s="77" t="s">
        <v>55</v>
      </c>
      <c r="B35" s="44">
        <v>0.94000000000000006</v>
      </c>
      <c r="C35" s="26">
        <v>0.95</v>
      </c>
      <c r="D35" s="37">
        <v>0.94500000000000006</v>
      </c>
      <c r="E35" s="38">
        <v>1</v>
      </c>
      <c r="F35" s="39">
        <v>8392</v>
      </c>
      <c r="G35" s="19"/>
    </row>
    <row r="36" spans="1:7" x14ac:dyDescent="0.45">
      <c r="A36" s="77" t="s">
        <v>59</v>
      </c>
      <c r="B36" s="44">
        <v>0.91499999999999992</v>
      </c>
      <c r="C36" s="26">
        <v>1</v>
      </c>
      <c r="D36" s="37">
        <v>0.95750000000000002</v>
      </c>
      <c r="E36" s="38">
        <v>1</v>
      </c>
      <c r="F36" s="40">
        <v>9015</v>
      </c>
      <c r="G36" s="19"/>
    </row>
    <row r="37" spans="1:7" x14ac:dyDescent="0.45">
      <c r="A37" s="77" t="s">
        <v>60</v>
      </c>
      <c r="B37" s="44">
        <v>0.77800000000000002</v>
      </c>
      <c r="C37" s="26">
        <v>0.72500000000000009</v>
      </c>
      <c r="D37" s="37">
        <v>0.75150000000000006</v>
      </c>
      <c r="E37" s="38">
        <v>0.85</v>
      </c>
      <c r="F37" s="39">
        <v>7133.2</v>
      </c>
      <c r="G37" s="19"/>
    </row>
    <row r="38" spans="1:7" x14ac:dyDescent="0.45">
      <c r="A38" s="77" t="s">
        <v>61</v>
      </c>
      <c r="B38" s="45">
        <v>0.85600000000000032</v>
      </c>
      <c r="C38" s="26">
        <v>0.95</v>
      </c>
      <c r="D38" s="37">
        <v>0.90300000000000014</v>
      </c>
      <c r="E38" s="38">
        <v>1</v>
      </c>
      <c r="F38" s="39">
        <v>8392</v>
      </c>
      <c r="G38" s="19"/>
    </row>
    <row r="39" spans="1:7" x14ac:dyDescent="0.45">
      <c r="A39" s="77" t="s">
        <v>56</v>
      </c>
      <c r="B39" s="45">
        <v>0.92500000000000004</v>
      </c>
      <c r="C39" s="26">
        <v>0.76250000000000007</v>
      </c>
      <c r="D39" s="37">
        <v>0.84375</v>
      </c>
      <c r="E39" s="38">
        <v>0.85</v>
      </c>
      <c r="F39" s="39">
        <v>7133.2</v>
      </c>
      <c r="G39" s="19"/>
    </row>
    <row r="40" spans="1:7" x14ac:dyDescent="0.45">
      <c r="A40" s="77" t="s">
        <v>62</v>
      </c>
      <c r="B40" s="44">
        <v>0.871</v>
      </c>
      <c r="C40" s="26">
        <v>0.89999999999999991</v>
      </c>
      <c r="D40" s="37">
        <v>0.88549999999999995</v>
      </c>
      <c r="E40" s="38">
        <v>1</v>
      </c>
      <c r="F40" s="39">
        <v>8392</v>
      </c>
      <c r="G40" s="19"/>
    </row>
    <row r="41" spans="1:7" ht="14.65" thickBot="1" x14ac:dyDescent="0.5">
      <c r="A41" s="77" t="s">
        <v>63</v>
      </c>
      <c r="B41" s="46">
        <v>0.9</v>
      </c>
      <c r="C41" s="36">
        <v>0.97499999999999998</v>
      </c>
      <c r="D41" s="41">
        <v>0.9375</v>
      </c>
      <c r="E41" s="42">
        <v>1</v>
      </c>
      <c r="F41" s="43">
        <v>8392</v>
      </c>
      <c r="G41" s="19"/>
    </row>
    <row r="42" spans="1:7" x14ac:dyDescent="0.45">
      <c r="A42" s="20"/>
      <c r="B42" s="21"/>
    </row>
    <row r="43" spans="1:7" x14ac:dyDescent="0.45">
      <c r="A43" s="71" t="s">
        <v>29</v>
      </c>
      <c r="B43" s="71"/>
      <c r="C43" s="71"/>
      <c r="D43" s="71"/>
      <c r="E43" s="71"/>
    </row>
    <row r="44" spans="1:7" x14ac:dyDescent="0.45">
      <c r="A44" s="71" t="s">
        <v>28</v>
      </c>
      <c r="B44" s="71"/>
      <c r="C44" s="71"/>
      <c r="D44" s="71"/>
      <c r="E44" s="71"/>
    </row>
  </sheetData>
  <mergeCells count="7">
    <mergeCell ref="A31:F31"/>
    <mergeCell ref="A43:E43"/>
    <mergeCell ref="A44:E44"/>
    <mergeCell ref="A2:B2"/>
    <mergeCell ref="A3:B3"/>
    <mergeCell ref="A5:B5"/>
    <mergeCell ref="B17:B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7" workbookViewId="0">
      <selection activeCell="A33" sqref="A33:A41"/>
    </sheetView>
  </sheetViews>
  <sheetFormatPr defaultRowHeight="14.25" x14ac:dyDescent="0.45"/>
  <cols>
    <col min="1" max="1" width="77.1328125" customWidth="1"/>
    <col min="2" max="2" width="21.265625" customWidth="1"/>
    <col min="3" max="3" width="17.59765625" customWidth="1"/>
    <col min="4" max="4" width="13.265625" customWidth="1"/>
    <col min="5" max="5" width="17.1328125" customWidth="1"/>
    <col min="6" max="6" width="15.86328125" customWidth="1"/>
    <col min="7" max="7" width="12.3984375" customWidth="1"/>
    <col min="9" max="9" width="11.73046875" customWidth="1"/>
    <col min="10" max="10" width="13.265625" customWidth="1"/>
    <col min="11" max="11" width="12.59765625" customWidth="1"/>
    <col min="13" max="13" width="11.3984375" customWidth="1"/>
  </cols>
  <sheetData>
    <row r="1" spans="1:10" ht="15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45">
      <c r="A2" s="68" t="s">
        <v>1</v>
      </c>
      <c r="B2" s="68"/>
      <c r="C2" s="6"/>
      <c r="D2" s="6"/>
      <c r="E2" s="6"/>
      <c r="F2" s="6"/>
      <c r="G2" s="6"/>
      <c r="H2" s="6"/>
      <c r="I2" s="6"/>
      <c r="J2" s="6"/>
    </row>
    <row r="3" spans="1:10" x14ac:dyDescent="0.45">
      <c r="A3" s="68" t="s">
        <v>2</v>
      </c>
      <c r="B3" s="68"/>
      <c r="C3" s="6"/>
      <c r="D3" s="6"/>
      <c r="E3" s="6"/>
      <c r="F3" s="6"/>
      <c r="G3" s="6"/>
      <c r="H3" s="6"/>
      <c r="I3" s="6"/>
      <c r="J3" s="6"/>
    </row>
    <row r="4" spans="1:10" x14ac:dyDescent="0.45">
      <c r="A4" s="17"/>
      <c r="B4" s="17"/>
      <c r="C4" s="6"/>
      <c r="D4" s="6"/>
      <c r="E4" s="6"/>
      <c r="F4" s="6"/>
      <c r="G4" s="6"/>
      <c r="H4" s="6"/>
      <c r="I4" s="6"/>
      <c r="J4" s="6"/>
    </row>
    <row r="5" spans="1:10" ht="15.4" thickBot="1" x14ac:dyDescent="0.5">
      <c r="A5" s="69" t="s">
        <v>11</v>
      </c>
      <c r="B5" s="69"/>
    </row>
    <row r="6" spans="1:10" ht="14.65" thickBot="1" x14ac:dyDescent="0.5">
      <c r="A6" s="2" t="s">
        <v>3</v>
      </c>
      <c r="B6" s="3" t="s">
        <v>4</v>
      </c>
    </row>
    <row r="7" spans="1:10" ht="28.9" thickBot="1" x14ac:dyDescent="0.5">
      <c r="A7" s="4" t="s">
        <v>5</v>
      </c>
      <c r="B7" s="5">
        <v>1</v>
      </c>
    </row>
    <row r="8" spans="1:10" ht="14.65" thickBot="1" x14ac:dyDescent="0.5">
      <c r="A8" s="4" t="s">
        <v>6</v>
      </c>
      <c r="B8" s="5">
        <v>0.9</v>
      </c>
    </row>
    <row r="9" spans="1:10" ht="28.9" thickBot="1" x14ac:dyDescent="0.5">
      <c r="A9" s="4" t="s">
        <v>7</v>
      </c>
      <c r="B9" s="5">
        <v>0.8</v>
      </c>
    </row>
    <row r="10" spans="1:10" ht="28.9" thickBot="1" x14ac:dyDescent="0.5">
      <c r="A10" s="4" t="s">
        <v>8</v>
      </c>
      <c r="B10" s="5">
        <v>0.6</v>
      </c>
    </row>
    <row r="11" spans="1:10" ht="28.9" thickBot="1" x14ac:dyDescent="0.5">
      <c r="A11" s="4" t="s">
        <v>9</v>
      </c>
      <c r="B11" s="5">
        <v>0.4</v>
      </c>
    </row>
    <row r="12" spans="1:10" ht="14.65" thickBot="1" x14ac:dyDescent="0.5">
      <c r="A12" s="4" t="s">
        <v>10</v>
      </c>
      <c r="B12" s="5">
        <v>0</v>
      </c>
    </row>
    <row r="15" spans="1:10" x14ac:dyDescent="0.45">
      <c r="A15" s="7" t="s">
        <v>19</v>
      </c>
    </row>
    <row r="16" spans="1:10" x14ac:dyDescent="0.45">
      <c r="A16" s="18" t="s">
        <v>12</v>
      </c>
      <c r="B16" s="18" t="s">
        <v>13</v>
      </c>
      <c r="C16" s="18" t="s">
        <v>4</v>
      </c>
    </row>
    <row r="17" spans="1:13" x14ac:dyDescent="0.45">
      <c r="A17" s="10" t="s">
        <v>14</v>
      </c>
      <c r="B17" s="70" t="s">
        <v>18</v>
      </c>
      <c r="C17" s="18">
        <v>1</v>
      </c>
    </row>
    <row r="18" spans="1:13" x14ac:dyDescent="0.45">
      <c r="A18" s="10" t="s">
        <v>15</v>
      </c>
      <c r="B18" s="70"/>
      <c r="C18" s="18">
        <v>0.8</v>
      </c>
    </row>
    <row r="19" spans="1:13" x14ac:dyDescent="0.45">
      <c r="A19" s="10" t="s">
        <v>16</v>
      </c>
      <c r="B19" s="70"/>
      <c r="C19" s="18">
        <v>0.5</v>
      </c>
    </row>
    <row r="20" spans="1:13" x14ac:dyDescent="0.45">
      <c r="A20" s="10" t="s">
        <v>17</v>
      </c>
      <c r="B20" s="70"/>
      <c r="C20" s="18">
        <v>0.2</v>
      </c>
    </row>
    <row r="21" spans="1:13" x14ac:dyDescent="0.45">
      <c r="A21" s="9"/>
      <c r="B21" s="8"/>
      <c r="C21" s="8"/>
    </row>
    <row r="22" spans="1:13" x14ac:dyDescent="0.45">
      <c r="A22" s="9"/>
      <c r="B22" s="8"/>
      <c r="C22" s="8"/>
    </row>
    <row r="23" spans="1:13" x14ac:dyDescent="0.45">
      <c r="A23" s="7" t="s">
        <v>27</v>
      </c>
      <c r="C23" s="8"/>
    </row>
    <row r="24" spans="1:13" ht="42.75" x14ac:dyDescent="0.45">
      <c r="A24" s="18" t="s">
        <v>20</v>
      </c>
      <c r="B24" s="18" t="s">
        <v>21</v>
      </c>
      <c r="C24" s="8"/>
    </row>
    <row r="25" spans="1:13" x14ac:dyDescent="0.45">
      <c r="A25" s="11" t="s">
        <v>22</v>
      </c>
      <c r="B25" s="12">
        <v>1</v>
      </c>
    </row>
    <row r="26" spans="1:13" x14ac:dyDescent="0.45">
      <c r="A26" s="11" t="s">
        <v>23</v>
      </c>
      <c r="B26" s="12">
        <v>0.85</v>
      </c>
    </row>
    <row r="27" spans="1:13" x14ac:dyDescent="0.45">
      <c r="A27" s="13" t="s">
        <v>24</v>
      </c>
      <c r="B27" s="12">
        <v>0.7</v>
      </c>
    </row>
    <row r="28" spans="1:13" x14ac:dyDescent="0.45">
      <c r="A28" s="13" t="s">
        <v>25</v>
      </c>
      <c r="B28" s="12">
        <v>0.3</v>
      </c>
    </row>
    <row r="29" spans="1:13" x14ac:dyDescent="0.45">
      <c r="A29" s="13" t="s">
        <v>26</v>
      </c>
      <c r="B29" s="14">
        <v>0</v>
      </c>
    </row>
    <row r="30" spans="1:13" ht="42.75" x14ac:dyDescent="0.45">
      <c r="A30" s="20"/>
      <c r="B30" s="21"/>
      <c r="I30" s="62" t="s">
        <v>50</v>
      </c>
      <c r="J30" s="62" t="s">
        <v>51</v>
      </c>
      <c r="K30" s="62" t="s">
        <v>52</v>
      </c>
      <c r="L30" s="62" t="s">
        <v>53</v>
      </c>
      <c r="M30" s="62" t="s">
        <v>54</v>
      </c>
    </row>
    <row r="31" spans="1:13" x14ac:dyDescent="0.45">
      <c r="A31" s="73" t="s">
        <v>30</v>
      </c>
      <c r="B31" s="73"/>
      <c r="C31" s="73"/>
      <c r="D31" s="73"/>
      <c r="E31" s="73"/>
      <c r="F31" s="73"/>
      <c r="I31" s="63"/>
      <c r="J31" s="63"/>
      <c r="K31" s="63"/>
      <c r="L31" s="63"/>
      <c r="M31" s="63"/>
    </row>
    <row r="32" spans="1:13" ht="114.75" x14ac:dyDescent="0.45">
      <c r="A32" s="22" t="s">
        <v>31</v>
      </c>
      <c r="B32" s="23" t="s">
        <v>32</v>
      </c>
      <c r="C32" s="23" t="s">
        <v>33</v>
      </c>
      <c r="D32" s="23" t="s">
        <v>34</v>
      </c>
      <c r="E32" s="24" t="s">
        <v>35</v>
      </c>
      <c r="F32" s="25" t="s">
        <v>36</v>
      </c>
      <c r="G32" s="24" t="s">
        <v>37</v>
      </c>
      <c r="I32" s="63"/>
      <c r="J32" s="63"/>
      <c r="K32" s="63"/>
      <c r="L32" s="63"/>
      <c r="M32" s="63"/>
    </row>
    <row r="33" spans="1:13" x14ac:dyDescent="0.45">
      <c r="A33" s="77" t="s">
        <v>57</v>
      </c>
      <c r="B33" s="26">
        <v>0.79500000000000004</v>
      </c>
      <c r="C33" s="26">
        <v>0.91249999999999998</v>
      </c>
      <c r="D33" s="27">
        <v>0.85375000000000001</v>
      </c>
      <c r="E33" s="28">
        <v>1</v>
      </c>
      <c r="F33" s="29">
        <v>8392</v>
      </c>
      <c r="G33" s="29">
        <f>+F33</f>
        <v>8392</v>
      </c>
      <c r="H33" s="19"/>
      <c r="I33" s="63"/>
      <c r="J33" s="63"/>
      <c r="K33" s="63"/>
      <c r="L33" s="63"/>
      <c r="M33" s="63"/>
    </row>
    <row r="34" spans="1:13" x14ac:dyDescent="0.45">
      <c r="A34" s="77" t="s">
        <v>58</v>
      </c>
      <c r="B34" s="26">
        <v>0.89500000000000002</v>
      </c>
      <c r="C34" s="26">
        <v>1</v>
      </c>
      <c r="D34" s="27">
        <v>0.94750000000000001</v>
      </c>
      <c r="E34" s="28">
        <v>1</v>
      </c>
      <c r="F34" s="29">
        <v>8392</v>
      </c>
      <c r="G34" s="29">
        <f t="shared" ref="G34:G41" si="0">+F34</f>
        <v>8392</v>
      </c>
      <c r="H34" s="19"/>
      <c r="I34" s="63"/>
      <c r="J34" s="63"/>
      <c r="K34" s="63"/>
      <c r="L34" s="63"/>
      <c r="M34" s="63"/>
    </row>
    <row r="35" spans="1:13" x14ac:dyDescent="0.45">
      <c r="A35" s="77" t="s">
        <v>55</v>
      </c>
      <c r="B35" s="26">
        <v>0.94000000000000006</v>
      </c>
      <c r="C35" s="26">
        <v>0.95</v>
      </c>
      <c r="D35" s="27">
        <v>0.94500000000000006</v>
      </c>
      <c r="E35" s="28">
        <v>1</v>
      </c>
      <c r="F35" s="29">
        <v>8392</v>
      </c>
      <c r="G35" s="29">
        <f t="shared" si="0"/>
        <v>8392</v>
      </c>
      <c r="H35" s="19"/>
      <c r="I35" s="63"/>
      <c r="J35" s="63"/>
      <c r="K35" s="63"/>
      <c r="L35" s="63"/>
      <c r="M35" s="63"/>
    </row>
    <row r="36" spans="1:13" x14ac:dyDescent="0.45">
      <c r="A36" s="77" t="s">
        <v>59</v>
      </c>
      <c r="B36" s="26">
        <v>0.91499999999999992</v>
      </c>
      <c r="C36" s="26">
        <v>1</v>
      </c>
      <c r="D36" s="27">
        <v>0.95750000000000002</v>
      </c>
      <c r="E36" s="28">
        <v>1</v>
      </c>
      <c r="F36" s="30">
        <v>9015</v>
      </c>
      <c r="G36" s="29">
        <f>+F36</f>
        <v>9015</v>
      </c>
      <c r="H36" s="19"/>
      <c r="I36" s="63"/>
      <c r="J36" s="63"/>
      <c r="K36" s="63"/>
      <c r="L36" s="63"/>
      <c r="M36" s="63"/>
    </row>
    <row r="37" spans="1:13" x14ac:dyDescent="0.45">
      <c r="A37" s="77" t="s">
        <v>60</v>
      </c>
      <c r="B37" s="26">
        <v>0.77800000000000002</v>
      </c>
      <c r="C37" s="26">
        <v>0.72500000000000009</v>
      </c>
      <c r="D37" s="27">
        <v>0.75150000000000006</v>
      </c>
      <c r="E37" s="28">
        <v>0.85</v>
      </c>
      <c r="F37" s="29">
        <v>7133.2</v>
      </c>
      <c r="G37" s="29">
        <v>8392</v>
      </c>
      <c r="H37" s="19"/>
      <c r="I37" s="63"/>
      <c r="J37" s="63"/>
      <c r="K37" s="63"/>
      <c r="L37" s="63"/>
      <c r="M37" s="63"/>
    </row>
    <row r="38" spans="1:13" x14ac:dyDescent="0.45">
      <c r="A38" s="77" t="s">
        <v>61</v>
      </c>
      <c r="B38" s="31">
        <v>0.85600000000000032</v>
      </c>
      <c r="C38" s="26">
        <v>0.95</v>
      </c>
      <c r="D38" s="27">
        <v>0.90300000000000014</v>
      </c>
      <c r="E38" s="28">
        <v>1</v>
      </c>
      <c r="F38" s="29">
        <v>8392</v>
      </c>
      <c r="G38" s="29">
        <f t="shared" si="0"/>
        <v>8392</v>
      </c>
      <c r="H38" s="19"/>
      <c r="I38" s="63"/>
      <c r="J38" s="63"/>
      <c r="K38" s="63"/>
      <c r="L38" s="63"/>
      <c r="M38" s="63"/>
    </row>
    <row r="39" spans="1:13" x14ac:dyDescent="0.45">
      <c r="A39" s="77" t="s">
        <v>56</v>
      </c>
      <c r="B39" s="31">
        <v>0.92500000000000004</v>
      </c>
      <c r="C39" s="26">
        <v>0.76250000000000007</v>
      </c>
      <c r="D39" s="27">
        <v>0.84375</v>
      </c>
      <c r="E39" s="28">
        <v>0.85</v>
      </c>
      <c r="F39" s="29">
        <v>7133.2</v>
      </c>
      <c r="G39" s="29">
        <v>8392</v>
      </c>
      <c r="H39" s="19"/>
      <c r="I39" s="63"/>
      <c r="J39" s="63"/>
      <c r="K39" s="63"/>
      <c r="L39" s="63"/>
      <c r="M39" s="63"/>
    </row>
    <row r="40" spans="1:13" x14ac:dyDescent="0.45">
      <c r="A40" s="77" t="s">
        <v>62</v>
      </c>
      <c r="B40" s="26">
        <v>0.871</v>
      </c>
      <c r="C40" s="26">
        <v>0.89999999999999991</v>
      </c>
      <c r="D40" s="27">
        <v>0.88549999999999995</v>
      </c>
      <c r="E40" s="28">
        <v>1</v>
      </c>
      <c r="F40" s="29">
        <v>8392</v>
      </c>
      <c r="G40" s="29">
        <f t="shared" si="0"/>
        <v>8392</v>
      </c>
      <c r="H40" s="19"/>
      <c r="I40" s="63"/>
      <c r="J40" s="63"/>
      <c r="K40" s="63"/>
      <c r="L40" s="63"/>
      <c r="M40" s="63" t="s">
        <v>48</v>
      </c>
    </row>
    <row r="41" spans="1:13" x14ac:dyDescent="0.45">
      <c r="A41" s="77" t="s">
        <v>63</v>
      </c>
      <c r="B41" s="26">
        <v>0.9</v>
      </c>
      <c r="C41" s="26">
        <v>0.97499999999999998</v>
      </c>
      <c r="D41" s="27">
        <v>0.9375</v>
      </c>
      <c r="E41" s="28">
        <v>1</v>
      </c>
      <c r="F41" s="29">
        <v>8392</v>
      </c>
      <c r="G41" s="29">
        <f t="shared" si="0"/>
        <v>8392</v>
      </c>
      <c r="H41" s="19"/>
      <c r="I41" s="64">
        <f>SUM(F33:F41)</f>
        <v>73633.399999999994</v>
      </c>
      <c r="J41" s="64">
        <f>SUM(G33:G41)</f>
        <v>76151</v>
      </c>
      <c r="K41" s="65">
        <f>+I41/J41</f>
        <v>0.96693937046132017</v>
      </c>
      <c r="L41" s="66">
        <f>(+SUM(D33:D41))/9</f>
        <v>0.89166666666666672</v>
      </c>
      <c r="M41" s="63">
        <f>STDEVP(D33:D41)</f>
        <v>6.319579363639112E-2</v>
      </c>
    </row>
    <row r="42" spans="1:13" x14ac:dyDescent="0.45">
      <c r="A42" s="20"/>
      <c r="B42" s="21"/>
      <c r="I42" s="63"/>
      <c r="J42" s="63"/>
      <c r="K42" s="63"/>
      <c r="L42" s="63"/>
      <c r="M42" s="63"/>
    </row>
  </sheetData>
  <mergeCells count="5">
    <mergeCell ref="A2:B2"/>
    <mergeCell ref="A3:B3"/>
    <mergeCell ref="A5:B5"/>
    <mergeCell ref="B17:B20"/>
    <mergeCell ref="A31:F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8" sqref="A18"/>
    </sheetView>
  </sheetViews>
  <sheetFormatPr defaultRowHeight="14.25" x14ac:dyDescent="0.45"/>
  <cols>
    <col min="1" max="1" width="50.86328125" customWidth="1"/>
    <col min="2" max="2" width="23.86328125" customWidth="1"/>
    <col min="3" max="3" width="7.265625" customWidth="1"/>
    <col min="4" max="4" width="6.86328125" customWidth="1"/>
    <col min="5" max="5" width="7.265625" customWidth="1"/>
  </cols>
  <sheetData>
    <row r="1" spans="1:5" s="48" customFormat="1" x14ac:dyDescent="0.45">
      <c r="A1" s="76" t="s">
        <v>49</v>
      </c>
      <c r="B1" s="76"/>
      <c r="C1" s="76"/>
      <c r="D1" s="76"/>
      <c r="E1" s="76"/>
    </row>
    <row r="2" spans="1:5" ht="48.75" customHeight="1" x14ac:dyDescent="0.45">
      <c r="A2" s="74" t="s">
        <v>41</v>
      </c>
      <c r="B2" s="74"/>
      <c r="C2" s="75" t="s">
        <v>42</v>
      </c>
      <c r="D2" s="75"/>
      <c r="E2" s="75"/>
    </row>
    <row r="3" spans="1:5" ht="44.25" customHeight="1" x14ac:dyDescent="0.45">
      <c r="A3" s="61" t="s">
        <v>20</v>
      </c>
      <c r="B3" s="61" t="s">
        <v>21</v>
      </c>
      <c r="C3" s="61">
        <v>2016</v>
      </c>
      <c r="D3" s="61">
        <v>2015</v>
      </c>
      <c r="E3" s="61">
        <v>2014</v>
      </c>
    </row>
    <row r="4" spans="1:5" x14ac:dyDescent="0.45">
      <c r="A4" s="57" t="s">
        <v>22</v>
      </c>
      <c r="B4" s="59">
        <v>1</v>
      </c>
      <c r="C4" s="47">
        <v>7</v>
      </c>
      <c r="D4" s="47">
        <v>8</v>
      </c>
      <c r="E4" s="47">
        <v>8</v>
      </c>
    </row>
    <row r="5" spans="1:5" ht="19.5" customHeight="1" x14ac:dyDescent="0.45">
      <c r="A5" s="57" t="s">
        <v>23</v>
      </c>
      <c r="B5" s="59">
        <v>0.85</v>
      </c>
      <c r="C5" s="47">
        <v>2</v>
      </c>
      <c r="D5" s="47">
        <v>1</v>
      </c>
      <c r="E5" s="47">
        <v>2</v>
      </c>
    </row>
    <row r="6" spans="1:5" x14ac:dyDescent="0.45">
      <c r="A6" s="58" t="s">
        <v>24</v>
      </c>
      <c r="B6" s="59">
        <v>0.7</v>
      </c>
      <c r="C6" s="47">
        <v>0</v>
      </c>
      <c r="D6" s="47">
        <v>0</v>
      </c>
      <c r="E6" s="47">
        <v>0</v>
      </c>
    </row>
    <row r="7" spans="1:5" x14ac:dyDescent="0.45">
      <c r="A7" s="58" t="s">
        <v>25</v>
      </c>
      <c r="B7" s="59">
        <v>0.3</v>
      </c>
      <c r="C7" s="47">
        <v>0</v>
      </c>
      <c r="D7" s="47">
        <v>0</v>
      </c>
      <c r="E7" s="47">
        <v>0</v>
      </c>
    </row>
    <row r="8" spans="1:5" x14ac:dyDescent="0.45">
      <c r="A8" s="58" t="s">
        <v>26</v>
      </c>
      <c r="B8" s="60">
        <v>0</v>
      </c>
      <c r="C8" s="47">
        <v>0</v>
      </c>
      <c r="D8" s="47">
        <v>1</v>
      </c>
      <c r="E8" s="47">
        <v>0</v>
      </c>
    </row>
    <row r="9" spans="1:5" x14ac:dyDescent="0.45">
      <c r="C9" s="47">
        <v>9</v>
      </c>
      <c r="D9" s="47">
        <v>10</v>
      </c>
      <c r="E9" s="47">
        <v>10</v>
      </c>
    </row>
    <row r="10" spans="1:5" s="48" customFormat="1" x14ac:dyDescent="0.45">
      <c r="A10" s="55"/>
      <c r="B10" s="55"/>
      <c r="C10" s="56"/>
      <c r="D10" s="56"/>
      <c r="E10" s="56"/>
    </row>
    <row r="11" spans="1:5" x14ac:dyDescent="0.45">
      <c r="A11" s="67" t="s">
        <v>43</v>
      </c>
      <c r="B11" s="54"/>
      <c r="C11" s="49">
        <v>0.89166666666666672</v>
      </c>
      <c r="D11" s="49">
        <v>0.80700000000000005</v>
      </c>
      <c r="E11" s="49">
        <v>0.87083847402597403</v>
      </c>
    </row>
    <row r="12" spans="1:5" x14ac:dyDescent="0.45">
      <c r="A12" s="67" t="s">
        <v>44</v>
      </c>
      <c r="B12" s="54"/>
      <c r="C12" s="50">
        <v>0.75</v>
      </c>
      <c r="D12" s="51">
        <v>0</v>
      </c>
      <c r="E12" s="49">
        <v>0.74829545454545465</v>
      </c>
    </row>
    <row r="13" spans="1:5" x14ac:dyDescent="0.45">
      <c r="A13" s="67" t="s">
        <v>45</v>
      </c>
      <c r="B13" s="54"/>
      <c r="C13" s="50">
        <v>0.96</v>
      </c>
      <c r="D13" s="51">
        <v>0.96</v>
      </c>
      <c r="E13" s="49">
        <v>0.93333333333333335</v>
      </c>
    </row>
    <row r="14" spans="1:5" x14ac:dyDescent="0.45">
      <c r="A14" s="67" t="s">
        <v>46</v>
      </c>
      <c r="B14" s="54"/>
      <c r="C14" s="52">
        <v>6.319579363639112E-2</v>
      </c>
      <c r="D14" s="52">
        <v>0.27217825041689087</v>
      </c>
      <c r="E14" s="52">
        <v>5.1300442010241323E-2</v>
      </c>
    </row>
    <row r="15" spans="1:5" x14ac:dyDescent="0.45">
      <c r="A15" s="67" t="s">
        <v>47</v>
      </c>
      <c r="B15" s="54"/>
      <c r="C15" s="53">
        <v>0.96693937046132017</v>
      </c>
      <c r="D15" s="53">
        <v>0.94167833522582911</v>
      </c>
      <c r="E15" s="53">
        <v>0.99138918416638189</v>
      </c>
    </row>
  </sheetData>
  <mergeCells count="3">
    <mergeCell ref="A2:B2"/>
    <mergeCell ref="C2:E2"/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 tutti solo retribuz. erogata</vt:lpstr>
      <vt:lpstr>tutti con retribuzione teorica</vt:lpstr>
      <vt:lpstr>Dati in forma aggregata</vt:lpstr>
    </vt:vector>
  </TitlesOfParts>
  <Company>Università degli Studi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SACCHI ADRIANA CLELIA CAMILLA</dc:creator>
  <cp:lastModifiedBy>Chiara Pozzi</cp:lastModifiedBy>
  <dcterms:created xsi:type="dcterms:W3CDTF">2017-03-28T14:57:47Z</dcterms:created>
  <dcterms:modified xsi:type="dcterms:W3CDTF">2020-07-27T10:39:35Z</dcterms:modified>
</cp:coreProperties>
</file>