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deD\Desktop\"/>
    </mc:Choice>
  </mc:AlternateContent>
  <bookViews>
    <workbookView xWindow="0" yWindow="0" windowWidth="23040" windowHeight="9060" tabRatio="500"/>
  </bookViews>
  <sheets>
    <sheet name="Scheda A" sheetId="1" r:id="rId1"/>
    <sheet name="Scheda C" sheetId="2" r:id="rId2"/>
    <sheet name="Scheda D" sheetId="3" r:id="rId3"/>
    <sheet name="Scheda E" sheetId="4" r:id="rId4"/>
  </sheets>
  <definedNames>
    <definedName name="_xlnm.Print_Area" localSheetId="0">'Scheda A'!$A$1:$E$19</definedName>
    <definedName name="_xlnm.Print_Area" localSheetId="2">'Scheda D'!$A$1:$Y$12</definedName>
    <definedName name="Excel_BuiltIn_Print_Area" localSheetId="3">'Scheda E'!$A:$N</definedName>
  </definedNames>
  <calcPr calcId="171027"/>
</workbook>
</file>

<file path=xl/calcChain.xml><?xml version="1.0" encoding="utf-8"?>
<calcChain xmlns="http://schemas.openxmlformats.org/spreadsheetml/2006/main">
  <c r="T7" i="3" l="1"/>
  <c r="E6" i="1"/>
  <c r="E7" i="1"/>
  <c r="E8" i="1"/>
  <c r="E9" i="1"/>
  <c r="E11" i="1"/>
  <c r="E12" i="1"/>
  <c r="B13" i="1"/>
  <c r="E13" i="1" s="1"/>
  <c r="C13" i="1"/>
  <c r="D13" i="1"/>
  <c r="Q7" i="2"/>
  <c r="T6" i="3"/>
</calcChain>
</file>

<file path=xl/sharedStrings.xml><?xml version="1.0" encoding="utf-8"?>
<sst xmlns="http://schemas.openxmlformats.org/spreadsheetml/2006/main" count="159" uniqueCount="98">
  <si>
    <t>TIPOLOGIA RISORSE</t>
  </si>
  <si>
    <t>Arco temporale di validità del programma</t>
  </si>
  <si>
    <t>Disponibilità finanziaria</t>
  </si>
  <si>
    <t xml:space="preserve">Importo Totale </t>
  </si>
  <si>
    <t xml:space="preserve">Primo anno </t>
  </si>
  <si>
    <t xml:space="preserve">Secondo anno </t>
  </si>
  <si>
    <t xml:space="preserve">Terzo anno 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</si>
  <si>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</si>
  <si>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</si>
  <si>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</si>
  <si>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</si>
  <si>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dell'articolo 3 del decreto- legge 31 ottobre 1991, n. 310, convertito con modificazioni dalla legge 22 dicembre 1990 n. 403</t>
  </si>
  <si>
    <t>risorse derivanti da trasferimento di immobili ex art. 191 D.Lgs 50/2016</t>
  </si>
  <si>
    <t>altra tipologia</t>
  </si>
  <si>
    <t>totale</t>
  </si>
  <si>
    <t>Il Direttore Generale</t>
  </si>
  <si>
    <t>Roberto Conte</t>
  </si>
  <si>
    <t>__________________________________</t>
  </si>
  <si>
    <t>Elenco degli immobili disponibili art. 21, comma 5, e art. 191 del D.Lgs. 50/2016</t>
  </si>
  <si>
    <t>Codice univoco immobile</t>
  </si>
  <si>
    <t>Riferimento CUI intervento</t>
  </si>
  <si>
    <t>Riferimento CUP Opera incompiuta</t>
  </si>
  <si>
    <t>Descrizione Immobile</t>
  </si>
  <si>
    <t>Codice Istat</t>
  </si>
  <si>
    <t>Localizzazione - CODICE NUTS</t>
  </si>
  <si>
    <t>Cessione o trasferimento immobile a titolo corrispettivo ex comma 21 comma 5 e art. 191 comma 1</t>
  </si>
  <si>
    <t>Concessi in diritto di godimento, a titolo di contributo ex art. 21 comma 5</t>
  </si>
  <si>
    <t>Già incluso in programma di dismissione di cui art. 27 DL 201/2011 convertito dalla L. 214/2011</t>
  </si>
  <si>
    <t xml:space="preserve">Tipo disponibilità se Immobile derivante da Opera incompiuta di cuisi è dichiarata l'insussistenza dell'interesse </t>
  </si>
  <si>
    <t>Valore Stimato</t>
  </si>
  <si>
    <t>Reg</t>
  </si>
  <si>
    <t>Prov</t>
  </si>
  <si>
    <t>Com</t>
  </si>
  <si>
    <t>Primo anno</t>
  </si>
  <si>
    <t>Secondo anno</t>
  </si>
  <si>
    <t>Terzo anno</t>
  </si>
  <si>
    <t>Annualità successive</t>
  </si>
  <si>
    <t>Totale</t>
  </si>
  <si>
    <t>_</t>
  </si>
  <si>
    <t>015</t>
  </si>
  <si>
    <t>015146</t>
  </si>
  <si>
    <t>ITC4C</t>
  </si>
  <si>
    <t>Numero Intervento CUI</t>
  </si>
  <si>
    <t>Cod. Int. Amm.ne</t>
  </si>
  <si>
    <t>Codice CUP</t>
  </si>
  <si>
    <t>Annualità nella quale si prevede di dare avvio alla procedura di affidamento</t>
  </si>
  <si>
    <t>Responsabile del Procedimento</t>
  </si>
  <si>
    <t xml:space="preserve">Lotto funzionale </t>
  </si>
  <si>
    <t>lavoro complesso</t>
  </si>
  <si>
    <t>Codice ISTAT</t>
  </si>
  <si>
    <t>Localizzazione codice NUTS</t>
  </si>
  <si>
    <t>Tipologia</t>
  </si>
  <si>
    <t xml:space="preserve">Settore e sottosettore intervento </t>
  </si>
  <si>
    <t>Descrizione dell'intervento</t>
  </si>
  <si>
    <t>Livello di priorità</t>
  </si>
  <si>
    <t>Costi su annualità successive</t>
  </si>
  <si>
    <t>Importo complessivo</t>
  </si>
  <si>
    <t>Valore degli eventuali immobili di cui alla scheda C collegati all'intervento</t>
  </si>
  <si>
    <t>Scadenza temporale ultima per l'utilizzo dell'eventuale finanziamento derivante da contrazione di mutuo</t>
  </si>
  <si>
    <t>Apporto di capitale privato</t>
  </si>
  <si>
    <t>Intervento aggiunto o variato a seguito di modifica programma</t>
  </si>
  <si>
    <t>importo</t>
  </si>
  <si>
    <t>tipologia</t>
  </si>
  <si>
    <t>Peppino D'Andrea</t>
  </si>
  <si>
    <t>No</t>
  </si>
  <si>
    <t>04 Ristrutturazione</t>
  </si>
  <si>
    <t>11.70 Scuola e Istruzione</t>
  </si>
  <si>
    <t>Media</t>
  </si>
  <si>
    <t>DESCRIZIONE INTERVENTO</t>
  </si>
  <si>
    <t>Importo annualità</t>
  </si>
  <si>
    <t>Importo intervento</t>
  </si>
  <si>
    <t>Finalità</t>
  </si>
  <si>
    <t>Conformità urbanistica</t>
  </si>
  <si>
    <t>Verifica vincoli ambientali</t>
  </si>
  <si>
    <t>LIVELLO DI PROGETTAZIONE</t>
  </si>
  <si>
    <t>CENTRALE DI COMMITTENZA O SOGGETTO AGGREGATORE AL QUALE SI INTENDE DELEGARE LA PROCEDURA DI AFFIDAMENTO</t>
  </si>
  <si>
    <t>codice AUSA</t>
  </si>
  <si>
    <t>denominazione</t>
  </si>
  <si>
    <t>Miglioramento e incremento del servizio</t>
  </si>
  <si>
    <t>Si</t>
  </si>
  <si>
    <t>Progetto di fattibilità tecnico-economica "documento finale"</t>
  </si>
  <si>
    <t>SCHEDA A: PROGRAMMA TRIENNALE DELLE OPERE PUBBLICHE 2021/2023
DELL'UNIVERSITA' DEGLI STUDI DI MILANO
QUADRO DELLE RISORSE NECESSARIE ALLA REALIZZAZIONE DEL PROGRAMMA</t>
  </si>
  <si>
    <t>G41D20001260005</t>
  </si>
  <si>
    <t>Edificio n. 11010 sito in Milano, via Festa del Perdono n. 7 - Ristrutturazione della Biblioteca Centrale e Realizzazione della nuova sala lettura (B)</t>
  </si>
  <si>
    <t>Arch. Peppino D'Andrea</t>
  </si>
  <si>
    <t xml:space="preserve">Si </t>
  </si>
  <si>
    <t>SI</t>
  </si>
  <si>
    <t>Progetto Esecutivo</t>
  </si>
  <si>
    <t>SCHEDA C: PROGRAMMA TRIENNALE DELLE OPERE PUBBLICHE 2021/2023 + 2
DELL'UNIVERSITA' DEGLI STUDI DI MILANO
ELENCO DEGLI IMMOBILI DISPONIBILI</t>
  </si>
  <si>
    <t>SCHEDA D: PROGRAMMA TRIENNALE DELLE OPERE PUBBLICHE 2021/2023 + 2
DELL'UNIVERSITA' DEGLI STUDI DI MILANO
ELENCO DEGLI INERVENTI DEL PROGRAMMA</t>
  </si>
  <si>
    <t>SCHEDA E: PROGRAMMA TRIENNALE DELLE OPERE PUBBLICHE 2021/2023 + 2
DELL'UNIVERSITA' DEGLI STUDI DI MILANO
INTERVENTI RICOMPRESI NELL'ELENCO ANNUALE</t>
  </si>
  <si>
    <t>G87J20000080007</t>
  </si>
  <si>
    <t xml:space="preserve">Centro Funzionale Aziende Agrarie - via Lodi Pavia Milano - Riqualificazione e adeguamento aree funzionali, innovazione tecnologica di apparecchiature e strumentazione per le attività di ricerca scientifica e di didattica applicata alla ricerca 
</t>
  </si>
  <si>
    <t>L80012650158202100001</t>
  </si>
  <si>
    <t>L80012650158202100002</t>
  </si>
  <si>
    <t>60 Ammodernamento Tecnologico e Laboratoriale</t>
  </si>
  <si>
    <t xml:space="preserve">Centro Funzionale Aziende Agrarie -  Lodi Pavia Milano - Riqualificazione e adeguamento aree funzionali, innovazione tecnologica di apparecchiature e strumentazione per le attività di ricerca scientifica e di didattica applicata alla ricerca 
</t>
  </si>
  <si>
    <t>f.to Roberto Conte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</si>
</sst>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 &quot;* #,##0.00_-;&quot;-€ &quot;* #,##0.00_-;_-&quot;€ &quot;* \-_-;_-@_-"/>
    <numFmt numFmtId="165" formatCode="_-&quot;€ &quot;* #,##0.00_-;&quot;-€ &quot;* #,##0.00_-;_-&quot;€ &quot;* \-??_-;_-@_-"/>
    <numFmt numFmtId="166" formatCode="_-&quot;€ &quot;* #,##0_-;&quot;-€ &quot;* #,##0_-;_-&quot;€ &quot;* \-_-;_-@_-"/>
  </numFmts>
  <fonts count="16" x14ac:knownFonts="1"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i/>
      <sz val="12"/>
      <color indexed="8"/>
      <name val="Trebuchet MS"/>
      <family val="2"/>
    </font>
    <font>
      <sz val="20"/>
      <color indexed="8"/>
      <name val="Calibri"/>
      <family val="2"/>
    </font>
    <font>
      <b/>
      <sz val="16"/>
      <color indexed="8"/>
      <name val="Trebuchet MS"/>
      <family val="2"/>
    </font>
    <font>
      <b/>
      <sz val="20"/>
      <color indexed="8"/>
      <name val="Trebuchet MS"/>
      <family val="2"/>
    </font>
    <font>
      <sz val="20"/>
      <color indexed="8"/>
      <name val="Trebuchet MS"/>
      <family val="2"/>
    </font>
    <font>
      <b/>
      <sz val="18"/>
      <color indexed="8"/>
      <name val="Trebuchet MS"/>
      <family val="2"/>
    </font>
    <font>
      <i/>
      <sz val="20"/>
      <color indexed="8"/>
      <name val="Trebuchet MS"/>
      <family val="2"/>
    </font>
    <font>
      <b/>
      <sz val="14"/>
      <color indexed="8"/>
      <name val="Trebuchet MS"/>
      <family val="2"/>
    </font>
    <font>
      <sz val="18"/>
      <color indexed="8"/>
      <name val="Trebuchet MS"/>
      <family val="2"/>
    </font>
    <font>
      <sz val="18"/>
      <color indexed="8"/>
      <name val="Calibri"/>
      <family val="2"/>
    </font>
    <font>
      <i/>
      <sz val="18"/>
      <color indexed="8"/>
      <name val="Trebuchet MS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5" fillId="0" borderId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5" fontId="5" fillId="0" borderId="1" xfId="1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165" fontId="5" fillId="0" borderId="0" xfId="1" applyFont="1" applyFill="1" applyBorder="1" applyAlignment="1" applyProtection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vertical="center"/>
    </xf>
    <xf numFmtId="164" fontId="13" fillId="0" borderId="0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90" zoomScaleSheetLayoutView="90" workbookViewId="0">
      <selection activeCell="C18" sqref="C18:D18"/>
    </sheetView>
  </sheetViews>
  <sheetFormatPr defaultColWidth="9.109375" defaultRowHeight="15.6" x14ac:dyDescent="0.3"/>
  <cols>
    <col min="1" max="1" width="72.109375" style="1" customWidth="1"/>
    <col min="2" max="2" width="19.44140625" style="1" customWidth="1"/>
    <col min="3" max="5" width="20.6640625" style="1" customWidth="1"/>
    <col min="6" max="16384" width="9.109375" style="1"/>
  </cols>
  <sheetData>
    <row r="1" spans="1:5" ht="72" customHeight="1" x14ac:dyDescent="0.3">
      <c r="A1" s="56" t="s">
        <v>81</v>
      </c>
      <c r="B1" s="56"/>
      <c r="C1" s="56"/>
      <c r="D1" s="56"/>
      <c r="E1" s="56"/>
    </row>
    <row r="3" spans="1:5" ht="16.2" x14ac:dyDescent="0.35">
      <c r="A3" s="57" t="s">
        <v>0</v>
      </c>
      <c r="B3" s="58" t="s">
        <v>1</v>
      </c>
      <c r="C3" s="58"/>
      <c r="D3" s="58"/>
      <c r="E3" s="58"/>
    </row>
    <row r="4" spans="1:5" ht="18" customHeight="1" x14ac:dyDescent="0.35">
      <c r="A4" s="57"/>
      <c r="B4" s="58" t="s">
        <v>2</v>
      </c>
      <c r="C4" s="58"/>
      <c r="D4" s="58"/>
      <c r="E4" s="59" t="s">
        <v>3</v>
      </c>
    </row>
    <row r="5" spans="1:5" ht="16.2" x14ac:dyDescent="0.3">
      <c r="A5" s="57"/>
      <c r="B5" s="2" t="s">
        <v>4</v>
      </c>
      <c r="C5" s="3" t="s">
        <v>5</v>
      </c>
      <c r="D5" s="2" t="s">
        <v>6</v>
      </c>
      <c r="E5" s="59"/>
    </row>
    <row r="6" spans="1:5" ht="64.5" customHeight="1" x14ac:dyDescent="0.3">
      <c r="A6" s="4" t="s">
        <v>7</v>
      </c>
      <c r="B6" s="5">
        <v>356250</v>
      </c>
      <c r="C6" s="5">
        <v>712500</v>
      </c>
      <c r="D6" s="5">
        <v>118750</v>
      </c>
      <c r="E6" s="5">
        <f t="shared" ref="E6:E13" si="0">B6+C6+D6</f>
        <v>1187500</v>
      </c>
    </row>
    <row r="7" spans="1:5" ht="63" customHeight="1" x14ac:dyDescent="0.3">
      <c r="A7" s="4" t="s">
        <v>8</v>
      </c>
      <c r="B7" s="5">
        <v>0</v>
      </c>
      <c r="C7" s="5">
        <v>0</v>
      </c>
      <c r="D7" s="5">
        <v>0</v>
      </c>
      <c r="E7" s="5">
        <f t="shared" si="0"/>
        <v>0</v>
      </c>
    </row>
    <row r="8" spans="1:5" ht="61.5" customHeight="1" x14ac:dyDescent="0.3">
      <c r="A8" s="4" t="s">
        <v>9</v>
      </c>
      <c r="B8" s="5">
        <v>0</v>
      </c>
      <c r="C8" s="5">
        <v>0</v>
      </c>
      <c r="D8" s="5">
        <v>0</v>
      </c>
      <c r="E8" s="5">
        <f t="shared" si="0"/>
        <v>0</v>
      </c>
    </row>
    <row r="9" spans="1:5" ht="50.1" customHeight="1" x14ac:dyDescent="0.3">
      <c r="A9" s="4" t="s">
        <v>10</v>
      </c>
      <c r="B9" s="5">
        <v>1438750</v>
      </c>
      <c r="C9" s="5">
        <v>367500</v>
      </c>
      <c r="D9" s="5">
        <v>601250</v>
      </c>
      <c r="E9" s="5">
        <f t="shared" si="0"/>
        <v>2407500</v>
      </c>
    </row>
    <row r="10" spans="1:5" ht="105.75" customHeight="1" x14ac:dyDescent="0.3">
      <c r="A10" s="4" t="s">
        <v>11</v>
      </c>
      <c r="B10" s="5">
        <v>0</v>
      </c>
      <c r="C10" s="5"/>
      <c r="D10" s="5"/>
      <c r="E10" s="5"/>
    </row>
    <row r="11" spans="1:5" ht="72.75" customHeight="1" x14ac:dyDescent="0.3">
      <c r="A11" s="4" t="s">
        <v>12</v>
      </c>
      <c r="B11" s="5">
        <v>0</v>
      </c>
      <c r="C11" s="5">
        <v>0</v>
      </c>
      <c r="D11" s="5">
        <v>0</v>
      </c>
      <c r="E11" s="5">
        <f t="shared" si="0"/>
        <v>0</v>
      </c>
    </row>
    <row r="12" spans="1:5" ht="50.1" customHeight="1" x14ac:dyDescent="0.3">
      <c r="A12" s="4" t="s">
        <v>13</v>
      </c>
      <c r="B12" s="5">
        <v>0</v>
      </c>
      <c r="C12" s="5">
        <v>0</v>
      </c>
      <c r="D12" s="5">
        <v>0</v>
      </c>
      <c r="E12" s="5">
        <f t="shared" si="0"/>
        <v>0</v>
      </c>
    </row>
    <row r="13" spans="1:5" ht="50.1" customHeight="1" x14ac:dyDescent="0.3">
      <c r="A13" s="6" t="s">
        <v>14</v>
      </c>
      <c r="B13" s="7">
        <f>SUM(B6:B12)</f>
        <v>1795000</v>
      </c>
      <c r="C13" s="7">
        <f>SUM(C6:C12)</f>
        <v>1080000</v>
      </c>
      <c r="D13" s="7">
        <f>SUM(D6:D12)</f>
        <v>720000</v>
      </c>
      <c r="E13" s="7">
        <f t="shared" si="0"/>
        <v>3595000</v>
      </c>
    </row>
    <row r="14" spans="1:5" ht="16.2" x14ac:dyDescent="0.35">
      <c r="A14" s="8"/>
      <c r="B14" s="8"/>
      <c r="C14" s="8"/>
      <c r="D14" s="8"/>
      <c r="E14" s="8"/>
    </row>
    <row r="15" spans="1:5" ht="16.2" x14ac:dyDescent="0.35">
      <c r="A15" s="9"/>
      <c r="B15" s="8"/>
      <c r="C15" s="8"/>
      <c r="D15" s="8"/>
      <c r="E15" s="8"/>
    </row>
    <row r="16" spans="1:5" ht="18" customHeight="1" x14ac:dyDescent="0.35">
      <c r="A16" s="8"/>
      <c r="B16" s="8"/>
      <c r="C16" s="60" t="s">
        <v>15</v>
      </c>
      <c r="D16" s="60"/>
      <c r="E16" s="8"/>
    </row>
    <row r="17" spans="1:5" ht="16.2" x14ac:dyDescent="0.35">
      <c r="A17" s="8"/>
      <c r="B17" s="8"/>
      <c r="C17" s="55" t="s">
        <v>16</v>
      </c>
      <c r="D17" s="55"/>
      <c r="E17" s="8"/>
    </row>
    <row r="18" spans="1:5" ht="16.2" x14ac:dyDescent="0.35">
      <c r="A18" s="8"/>
      <c r="B18" s="8"/>
      <c r="C18" s="61" t="s">
        <v>97</v>
      </c>
      <c r="D18" s="61"/>
      <c r="E18" s="8"/>
    </row>
    <row r="19" spans="1:5" ht="16.2" x14ac:dyDescent="0.35">
      <c r="A19" s="8"/>
      <c r="B19" s="8"/>
      <c r="C19" s="55" t="s">
        <v>17</v>
      </c>
      <c r="D19" s="55"/>
      <c r="E19" s="8"/>
    </row>
  </sheetData>
  <sheetProtection selectLockedCells="1" selectUnlockedCells="1"/>
  <mergeCells count="9">
    <mergeCell ref="C17:D17"/>
    <mergeCell ref="C19:D19"/>
    <mergeCell ref="A1:E1"/>
    <mergeCell ref="A3:A5"/>
    <mergeCell ref="B3:E3"/>
    <mergeCell ref="B4:D4"/>
    <mergeCell ref="E4:E5"/>
    <mergeCell ref="C16:D16"/>
    <mergeCell ref="C18:D18"/>
  </mergeCells>
  <printOptions horizontalCentered="1" verticalCentered="1"/>
  <pageMargins left="0.25" right="0.25" top="0.75" bottom="0.75" header="0.3" footer="0.3"/>
  <pageSetup paperSize="8" scale="98" firstPageNumber="0" orientation="landscape" horizontalDpi="300" verticalDpi="300" r:id="rId1"/>
  <headerFooter alignWithMargins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view="pageBreakPreview" zoomScale="50" zoomScaleSheetLayoutView="50" workbookViewId="0">
      <selection activeCell="N13" sqref="N13:O13"/>
    </sheetView>
  </sheetViews>
  <sheetFormatPr defaultColWidth="9.109375" defaultRowHeight="25.8" x14ac:dyDescent="0.5"/>
  <cols>
    <col min="1" max="1" width="18.5546875" style="10" customWidth="1"/>
    <col min="2" max="2" width="23.6640625" style="10" customWidth="1"/>
    <col min="3" max="3" width="24" style="10" customWidth="1"/>
    <col min="4" max="4" width="42.5546875" style="10" customWidth="1"/>
    <col min="5" max="5" width="8.5546875" style="10" customWidth="1"/>
    <col min="6" max="6" width="10.5546875" style="10" customWidth="1"/>
    <col min="7" max="7" width="13.88671875" style="10" customWidth="1"/>
    <col min="8" max="8" width="26.6640625" style="10" customWidth="1"/>
    <col min="9" max="9" width="23.88671875" style="10" customWidth="1"/>
    <col min="10" max="10" width="19.33203125" style="10" customWidth="1"/>
    <col min="11" max="11" width="41" style="10" customWidth="1"/>
    <col min="12" max="12" width="25.44140625" style="10" customWidth="1"/>
    <col min="13" max="13" width="19.5546875" style="10" customWidth="1"/>
    <col min="14" max="14" width="32" style="10" customWidth="1"/>
    <col min="15" max="15" width="29.88671875" style="10" customWidth="1"/>
    <col min="16" max="16" width="20.88671875" style="10" customWidth="1"/>
    <col min="17" max="17" width="32" style="10" customWidth="1"/>
    <col min="18" max="16384" width="9.109375" style="10"/>
  </cols>
  <sheetData>
    <row r="1" spans="1:17" ht="65.25" customHeight="1" x14ac:dyDescent="0.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s="12" customFormat="1" ht="37.5" customHeight="1" x14ac:dyDescent="0.5">
      <c r="A3" s="64" t="s">
        <v>18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s="12" customFormat="1" ht="60" customHeight="1" x14ac:dyDescent="0.5">
      <c r="A4" s="65" t="s">
        <v>19</v>
      </c>
      <c r="B4" s="65" t="s">
        <v>20</v>
      </c>
      <c r="C4" s="65" t="s">
        <v>21</v>
      </c>
      <c r="D4" s="65" t="s">
        <v>22</v>
      </c>
      <c r="E4" s="65" t="s">
        <v>23</v>
      </c>
      <c r="F4" s="65"/>
      <c r="G4" s="65"/>
      <c r="H4" s="66" t="s">
        <v>24</v>
      </c>
      <c r="I4" s="67" t="s">
        <v>25</v>
      </c>
      <c r="J4" s="67" t="s">
        <v>26</v>
      </c>
      <c r="K4" s="67" t="s">
        <v>27</v>
      </c>
      <c r="L4" s="67" t="s">
        <v>28</v>
      </c>
      <c r="M4" s="64" t="s">
        <v>29</v>
      </c>
      <c r="N4" s="64"/>
      <c r="O4" s="64"/>
      <c r="P4" s="64"/>
      <c r="Q4" s="64"/>
    </row>
    <row r="5" spans="1:17" s="12" customFormat="1" ht="177" customHeight="1" x14ac:dyDescent="0.5">
      <c r="A5" s="65"/>
      <c r="B5" s="65"/>
      <c r="C5" s="65"/>
      <c r="D5" s="65"/>
      <c r="E5" s="11" t="s">
        <v>30</v>
      </c>
      <c r="F5" s="11" t="s">
        <v>31</v>
      </c>
      <c r="G5" s="11" t="s">
        <v>32</v>
      </c>
      <c r="H5" s="66"/>
      <c r="I5" s="67"/>
      <c r="J5" s="67"/>
      <c r="K5" s="67"/>
      <c r="L5" s="67"/>
      <c r="M5" s="13" t="s">
        <v>33</v>
      </c>
      <c r="N5" s="13" t="s">
        <v>34</v>
      </c>
      <c r="O5" s="13" t="s">
        <v>35</v>
      </c>
      <c r="P5" s="13" t="s">
        <v>36</v>
      </c>
      <c r="Q5" s="13" t="s">
        <v>37</v>
      </c>
    </row>
    <row r="6" spans="1:17" s="12" customFormat="1" ht="99.75" customHeight="1" x14ac:dyDescent="0.5">
      <c r="A6" s="15" t="s">
        <v>38</v>
      </c>
      <c r="B6" s="15" t="s">
        <v>38</v>
      </c>
      <c r="C6" s="15" t="s">
        <v>38</v>
      </c>
      <c r="D6" s="15"/>
      <c r="E6" s="15"/>
      <c r="F6" s="15"/>
      <c r="G6" s="15"/>
      <c r="H6" s="15"/>
      <c r="I6" s="15"/>
      <c r="J6" s="15"/>
      <c r="K6" s="15"/>
      <c r="L6" s="16" t="s">
        <v>38</v>
      </c>
      <c r="M6" s="17"/>
      <c r="N6" s="17"/>
      <c r="O6" s="17">
        <v>0</v>
      </c>
      <c r="P6" s="17">
        <v>0</v>
      </c>
      <c r="Q6" s="17"/>
    </row>
    <row r="7" spans="1:17" s="12" customFormat="1" ht="99.75" customHeight="1" x14ac:dyDescent="0.5">
      <c r="A7" s="15" t="s">
        <v>38</v>
      </c>
      <c r="B7" s="15" t="s">
        <v>38</v>
      </c>
      <c r="C7" s="15" t="s">
        <v>38</v>
      </c>
      <c r="D7" s="15"/>
      <c r="E7" s="15"/>
      <c r="F7" s="15"/>
      <c r="G7" s="15"/>
      <c r="H7" s="15"/>
      <c r="I7" s="15"/>
      <c r="J7" s="15"/>
      <c r="K7" s="15"/>
      <c r="L7" s="16" t="s">
        <v>38</v>
      </c>
      <c r="M7" s="17"/>
      <c r="N7" s="17"/>
      <c r="O7" s="17">
        <v>0</v>
      </c>
      <c r="P7" s="17">
        <v>0</v>
      </c>
      <c r="Q7" s="17">
        <f>M7+N7+O7</f>
        <v>0</v>
      </c>
    </row>
    <row r="8" spans="1:17" s="12" customFormat="1" x14ac:dyDescent="0.5"/>
    <row r="9" spans="1:17" s="12" customFormat="1" x14ac:dyDescent="0.5">
      <c r="A9" s="18"/>
    </row>
    <row r="10" spans="1:17" s="12" customFormat="1" x14ac:dyDescent="0.5"/>
    <row r="11" spans="1:17" s="12" customFormat="1" ht="27.75" customHeight="1" x14ac:dyDescent="0.5">
      <c r="N11" s="69" t="s">
        <v>15</v>
      </c>
      <c r="O11" s="69"/>
      <c r="P11" s="19"/>
    </row>
    <row r="12" spans="1:17" s="12" customFormat="1" x14ac:dyDescent="0.5">
      <c r="N12" s="68" t="s">
        <v>16</v>
      </c>
      <c r="O12" s="68"/>
      <c r="P12" s="20"/>
    </row>
    <row r="13" spans="1:17" s="12" customFormat="1" x14ac:dyDescent="0.5">
      <c r="N13" s="70" t="s">
        <v>97</v>
      </c>
      <c r="O13" s="70"/>
    </row>
    <row r="14" spans="1:17" s="12" customFormat="1" x14ac:dyDescent="0.5">
      <c r="N14" s="68" t="s">
        <v>17</v>
      </c>
      <c r="O14" s="68"/>
      <c r="P14" s="20"/>
    </row>
  </sheetData>
  <sheetProtection selectLockedCells="1" selectUnlockedCells="1"/>
  <mergeCells count="18">
    <mergeCell ref="N14:O14"/>
    <mergeCell ref="J4:J5"/>
    <mergeCell ref="K4:K5"/>
    <mergeCell ref="L4:L5"/>
    <mergeCell ref="M4:Q4"/>
    <mergeCell ref="N11:O11"/>
    <mergeCell ref="N12:O12"/>
    <mergeCell ref="N13:O13"/>
    <mergeCell ref="A1:Q1"/>
    <mergeCell ref="A2:Q2"/>
    <mergeCell ref="A3:Q3"/>
    <mergeCell ref="A4:A5"/>
    <mergeCell ref="B4:B5"/>
    <mergeCell ref="C4:C5"/>
    <mergeCell ref="D4:D5"/>
    <mergeCell ref="E4:G4"/>
    <mergeCell ref="H4:H5"/>
    <mergeCell ref="I4:I5"/>
  </mergeCells>
  <pageMargins left="1" right="1" top="1" bottom="1" header="0.51180555555555551" footer="0.51180555555555551"/>
  <pageSetup paperSize="8" scale="46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"/>
  <sheetViews>
    <sheetView view="pageBreakPreview" zoomScale="30" zoomScaleSheetLayoutView="30" workbookViewId="0">
      <selection activeCell="V11" sqref="V11:W11"/>
    </sheetView>
  </sheetViews>
  <sheetFormatPr defaultColWidth="9.109375" defaultRowHeight="25.8" x14ac:dyDescent="0.5"/>
  <cols>
    <col min="1" max="1" width="45.6640625" style="10" customWidth="1"/>
    <col min="2" max="2" width="18.33203125" style="10" customWidth="1"/>
    <col min="3" max="3" width="31.109375" style="10" customWidth="1"/>
    <col min="4" max="4" width="26" style="10" customWidth="1"/>
    <col min="5" max="5" width="27.109375" style="10" customWidth="1"/>
    <col min="6" max="6" width="20.88671875" style="10" customWidth="1"/>
    <col min="7" max="7" width="19.5546875" style="10" customWidth="1"/>
    <col min="8" max="9" width="10.33203125" style="10" customWidth="1"/>
    <col min="10" max="10" width="13.44140625" style="10" customWidth="1"/>
    <col min="11" max="11" width="25.6640625" style="10" customWidth="1"/>
    <col min="12" max="12" width="28.5546875" style="10" customWidth="1"/>
    <col min="13" max="13" width="22.44140625" style="10" customWidth="1"/>
    <col min="14" max="14" width="69.5546875" style="10" customWidth="1"/>
    <col min="15" max="15" width="17.33203125" style="10" customWidth="1"/>
    <col min="16" max="16" width="28.5546875" style="10" customWidth="1"/>
    <col min="17" max="17" width="28.33203125" style="10" customWidth="1"/>
    <col min="18" max="18" width="25.109375" style="10" customWidth="1"/>
    <col min="19" max="19" width="21" style="10" customWidth="1"/>
    <col min="20" max="20" width="27.44140625" style="10" customWidth="1"/>
    <col min="21" max="21" width="25.44140625" style="10" customWidth="1"/>
    <col min="22" max="22" width="30.88671875" style="10" customWidth="1"/>
    <col min="23" max="24" width="21.88671875" style="10" customWidth="1"/>
    <col min="25" max="25" width="26.88671875" style="10" customWidth="1"/>
    <col min="26" max="16384" width="9.109375" style="10"/>
  </cols>
  <sheetData>
    <row r="1" spans="1:25" ht="99.75" customHeight="1" x14ac:dyDescent="0.5">
      <c r="A1" s="71" t="s">
        <v>89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x14ac:dyDescent="0.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5" ht="27.75" customHeight="1" x14ac:dyDescent="0.5">
      <c r="A3" s="66" t="s">
        <v>42</v>
      </c>
      <c r="B3" s="66" t="s">
        <v>43</v>
      </c>
      <c r="C3" s="66" t="s">
        <v>44</v>
      </c>
      <c r="D3" s="66" t="s">
        <v>45</v>
      </c>
      <c r="E3" s="72" t="s">
        <v>46</v>
      </c>
      <c r="F3" s="65" t="s">
        <v>47</v>
      </c>
      <c r="G3" s="65" t="s">
        <v>48</v>
      </c>
      <c r="H3" s="73" t="s">
        <v>49</v>
      </c>
      <c r="I3" s="73"/>
      <c r="J3" s="73"/>
      <c r="K3" s="66" t="s">
        <v>50</v>
      </c>
      <c r="L3" s="65" t="s">
        <v>51</v>
      </c>
      <c r="M3" s="65" t="s">
        <v>52</v>
      </c>
      <c r="N3" s="65" t="s">
        <v>53</v>
      </c>
      <c r="O3" s="65" t="s">
        <v>54</v>
      </c>
      <c r="P3" s="64" t="s">
        <v>29</v>
      </c>
      <c r="Q3" s="64"/>
      <c r="R3" s="64"/>
      <c r="S3" s="64"/>
      <c r="T3" s="64"/>
      <c r="U3" s="64"/>
      <c r="V3" s="64"/>
      <c r="W3" s="64"/>
      <c r="X3" s="64"/>
      <c r="Y3" s="64"/>
    </row>
    <row r="4" spans="1:25" ht="25.5" customHeight="1" x14ac:dyDescent="0.5">
      <c r="A4" s="66"/>
      <c r="B4" s="66"/>
      <c r="C4" s="66"/>
      <c r="D4" s="66"/>
      <c r="E4" s="72"/>
      <c r="F4" s="65"/>
      <c r="G4" s="65"/>
      <c r="H4" s="65" t="s">
        <v>30</v>
      </c>
      <c r="I4" s="65" t="s">
        <v>31</v>
      </c>
      <c r="J4" s="65" t="s">
        <v>32</v>
      </c>
      <c r="K4" s="66"/>
      <c r="L4" s="65"/>
      <c r="M4" s="65"/>
      <c r="N4" s="65"/>
      <c r="O4" s="65"/>
      <c r="P4" s="65" t="s">
        <v>33</v>
      </c>
      <c r="Q4" s="65" t="s">
        <v>34</v>
      </c>
      <c r="R4" s="65" t="s">
        <v>35</v>
      </c>
      <c r="S4" s="65" t="s">
        <v>55</v>
      </c>
      <c r="T4" s="65" t="s">
        <v>56</v>
      </c>
      <c r="U4" s="66" t="s">
        <v>57</v>
      </c>
      <c r="V4" s="66" t="s">
        <v>58</v>
      </c>
      <c r="W4" s="74" t="s">
        <v>59</v>
      </c>
      <c r="X4" s="74"/>
      <c r="Y4" s="66" t="s">
        <v>60</v>
      </c>
    </row>
    <row r="5" spans="1:25" ht="166.5" customHeight="1" x14ac:dyDescent="0.5">
      <c r="A5" s="66"/>
      <c r="B5" s="66"/>
      <c r="C5" s="66"/>
      <c r="D5" s="66"/>
      <c r="E5" s="72"/>
      <c r="F5" s="65"/>
      <c r="G5" s="65"/>
      <c r="H5" s="65"/>
      <c r="I5" s="65"/>
      <c r="J5" s="65"/>
      <c r="K5" s="66"/>
      <c r="L5" s="65"/>
      <c r="M5" s="65"/>
      <c r="N5" s="65"/>
      <c r="O5" s="65"/>
      <c r="P5" s="65"/>
      <c r="Q5" s="65"/>
      <c r="R5" s="65"/>
      <c r="S5" s="65"/>
      <c r="T5" s="65"/>
      <c r="U5" s="66"/>
      <c r="V5" s="66"/>
      <c r="W5" s="14" t="s">
        <v>61</v>
      </c>
      <c r="X5" s="14" t="s">
        <v>62</v>
      </c>
      <c r="Y5" s="66"/>
    </row>
    <row r="6" spans="1:25" ht="246.75" customHeight="1" x14ac:dyDescent="0.5">
      <c r="A6" s="53" t="s">
        <v>93</v>
      </c>
      <c r="B6" s="15" t="s">
        <v>38</v>
      </c>
      <c r="C6" s="15" t="s">
        <v>82</v>
      </c>
      <c r="D6" s="15">
        <v>2021</v>
      </c>
      <c r="E6" s="16" t="s">
        <v>63</v>
      </c>
      <c r="F6" s="15" t="s">
        <v>64</v>
      </c>
      <c r="G6" s="15" t="s">
        <v>64</v>
      </c>
      <c r="H6" s="16">
        <v>3</v>
      </c>
      <c r="I6" s="21" t="s">
        <v>39</v>
      </c>
      <c r="J6" s="16" t="s">
        <v>40</v>
      </c>
      <c r="K6" s="16" t="s">
        <v>41</v>
      </c>
      <c r="L6" s="16" t="s">
        <v>65</v>
      </c>
      <c r="M6" s="16" t="s">
        <v>66</v>
      </c>
      <c r="N6" s="22" t="s">
        <v>83</v>
      </c>
      <c r="O6" s="16" t="s">
        <v>67</v>
      </c>
      <c r="P6" s="23">
        <v>1220000</v>
      </c>
      <c r="Q6" s="23">
        <v>0</v>
      </c>
      <c r="R6" s="23">
        <v>0</v>
      </c>
      <c r="S6" s="23">
        <v>0</v>
      </c>
      <c r="T6" s="23">
        <f>P6+Q6+R6+S6</f>
        <v>1220000</v>
      </c>
      <c r="U6" s="24" t="s">
        <v>38</v>
      </c>
      <c r="V6" s="24" t="s">
        <v>38</v>
      </c>
      <c r="W6" s="24" t="s">
        <v>38</v>
      </c>
      <c r="X6" s="25" t="s">
        <v>38</v>
      </c>
      <c r="Y6" s="25" t="s">
        <v>38</v>
      </c>
    </row>
    <row r="7" spans="1:25" ht="312.75" customHeight="1" x14ac:dyDescent="0.5">
      <c r="A7" s="54" t="s">
        <v>94</v>
      </c>
      <c r="B7" s="52" t="s">
        <v>38</v>
      </c>
      <c r="C7" s="48" t="s">
        <v>91</v>
      </c>
      <c r="D7" s="15">
        <v>2021</v>
      </c>
      <c r="E7" s="16" t="s">
        <v>63</v>
      </c>
      <c r="F7" s="15" t="s">
        <v>64</v>
      </c>
      <c r="G7" s="15" t="s">
        <v>64</v>
      </c>
      <c r="H7" s="16">
        <v>3</v>
      </c>
      <c r="I7" s="51">
        <v>18</v>
      </c>
      <c r="J7" s="16" t="s">
        <v>40</v>
      </c>
      <c r="K7" s="16" t="s">
        <v>41</v>
      </c>
      <c r="L7" s="50" t="s">
        <v>95</v>
      </c>
      <c r="M7" s="16" t="s">
        <v>66</v>
      </c>
      <c r="N7" s="49" t="s">
        <v>96</v>
      </c>
      <c r="O7" s="16" t="s">
        <v>67</v>
      </c>
      <c r="P7" s="23">
        <v>575000</v>
      </c>
      <c r="Q7" s="23">
        <v>1080000</v>
      </c>
      <c r="R7" s="23">
        <v>720000</v>
      </c>
      <c r="S7" s="23">
        <v>0</v>
      </c>
      <c r="T7" s="23">
        <f>SUM(P7:R7)</f>
        <v>2375000</v>
      </c>
      <c r="U7" s="24" t="s">
        <v>38</v>
      </c>
      <c r="V7" s="24" t="s">
        <v>38</v>
      </c>
      <c r="W7" s="24" t="s">
        <v>38</v>
      </c>
      <c r="X7" s="25" t="s">
        <v>38</v>
      </c>
      <c r="Y7" s="25" t="s">
        <v>38</v>
      </c>
    </row>
    <row r="8" spans="1:25" x14ac:dyDescent="0.5">
      <c r="A8" s="26"/>
      <c r="B8" s="26"/>
      <c r="C8" s="26"/>
      <c r="D8" s="26"/>
      <c r="E8" s="27"/>
      <c r="F8" s="26"/>
      <c r="G8" s="26"/>
      <c r="H8" s="27"/>
      <c r="I8" s="28"/>
      <c r="J8" s="27"/>
      <c r="K8" s="27"/>
      <c r="L8" s="27"/>
      <c r="M8" s="27"/>
      <c r="N8" s="29"/>
      <c r="O8" s="27"/>
      <c r="P8" s="30"/>
      <c r="Q8" s="30"/>
      <c r="R8" s="30"/>
      <c r="S8" s="30"/>
      <c r="T8" s="30"/>
      <c r="U8" s="31"/>
      <c r="V8" s="31"/>
      <c r="W8" s="31"/>
      <c r="X8" s="31"/>
      <c r="Y8" s="31"/>
    </row>
    <row r="9" spans="1:25" ht="27.75" customHeight="1" x14ac:dyDescent="0.5">
      <c r="N9" s="12"/>
      <c r="V9" s="69" t="s">
        <v>15</v>
      </c>
      <c r="W9" s="69"/>
    </row>
    <row r="10" spans="1:25" x14ac:dyDescent="0.5">
      <c r="N10" s="47"/>
      <c r="V10" s="68" t="s">
        <v>16</v>
      </c>
      <c r="W10" s="68"/>
    </row>
    <row r="11" spans="1:25" x14ac:dyDescent="0.5">
      <c r="N11" s="46"/>
      <c r="V11" s="70" t="s">
        <v>97</v>
      </c>
      <c r="W11" s="70"/>
    </row>
    <row r="12" spans="1:25" x14ac:dyDescent="0.5">
      <c r="V12" s="68" t="s">
        <v>17</v>
      </c>
      <c r="W12" s="68"/>
    </row>
  </sheetData>
  <sheetProtection selectLockedCells="1" selectUnlockedCells="1"/>
  <mergeCells count="32">
    <mergeCell ref="V12:W12"/>
    <mergeCell ref="G3:G5"/>
    <mergeCell ref="R4:R5"/>
    <mergeCell ref="K3:K5"/>
    <mergeCell ref="L3:L5"/>
    <mergeCell ref="T4:T5"/>
    <mergeCell ref="H3:J3"/>
    <mergeCell ref="V4:V5"/>
    <mergeCell ref="W4:X4"/>
    <mergeCell ref="V9:W9"/>
    <mergeCell ref="V10:W10"/>
    <mergeCell ref="M3:M5"/>
    <mergeCell ref="H4:H5"/>
    <mergeCell ref="I4:I5"/>
    <mergeCell ref="J4:J5"/>
    <mergeCell ref="P4:P5"/>
    <mergeCell ref="V11:W11"/>
    <mergeCell ref="A1:Y1"/>
    <mergeCell ref="A2:S2"/>
    <mergeCell ref="A3:A5"/>
    <mergeCell ref="B3:B5"/>
    <mergeCell ref="C3:C5"/>
    <mergeCell ref="D3:D5"/>
    <mergeCell ref="E3:E5"/>
    <mergeCell ref="Y4:Y5"/>
    <mergeCell ref="F3:F5"/>
    <mergeCell ref="U4:U5"/>
    <mergeCell ref="N3:N5"/>
    <mergeCell ref="O3:O5"/>
    <mergeCell ref="P3:Y3"/>
    <mergeCell ref="S4:S5"/>
    <mergeCell ref="Q4:Q5"/>
  </mergeCells>
  <printOptions horizontalCentered="1" verticalCentered="1"/>
  <pageMargins left="0.25" right="0.25" top="0.75" bottom="0.75" header="0.51180555555555551" footer="0.51180555555555551"/>
  <pageSetup paperSize="8" scale="32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view="pageBreakPreview" zoomScale="50" zoomScaleSheetLayoutView="50" workbookViewId="0">
      <selection activeCell="K11" sqref="K11:L11"/>
    </sheetView>
  </sheetViews>
  <sheetFormatPr defaultRowHeight="14.4" x14ac:dyDescent="0.3"/>
  <cols>
    <col min="1" max="1" width="43.33203125" customWidth="1"/>
    <col min="2" max="2" width="35.6640625" customWidth="1"/>
    <col min="3" max="3" width="58.6640625" customWidth="1"/>
    <col min="4" max="4" width="22.5546875" customWidth="1"/>
    <col min="5" max="6" width="25.109375" customWidth="1"/>
    <col min="7" max="7" width="26.6640625" customWidth="1"/>
    <col min="8" max="8" width="15" customWidth="1"/>
    <col min="9" max="9" width="18.6640625" customWidth="1"/>
    <col min="10" max="10" width="17.44140625" customWidth="1"/>
    <col min="11" max="11" width="32.6640625" customWidth="1"/>
    <col min="12" max="12" width="18.5546875" customWidth="1"/>
    <col min="13" max="13" width="20.88671875" customWidth="1"/>
    <col min="14" max="14" width="19" customWidth="1"/>
  </cols>
  <sheetData>
    <row r="1" spans="1:18" ht="73.5" customHeight="1" x14ac:dyDescent="0.3">
      <c r="A1" s="62" t="s">
        <v>90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32"/>
      <c r="P1" s="32"/>
      <c r="Q1" s="32"/>
      <c r="R1" s="32"/>
    </row>
    <row r="2" spans="1:18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40.5" customHeight="1" x14ac:dyDescent="0.3">
      <c r="A3" s="67" t="s">
        <v>42</v>
      </c>
      <c r="B3" s="67" t="s">
        <v>44</v>
      </c>
      <c r="C3" s="66" t="s">
        <v>68</v>
      </c>
      <c r="D3" s="67" t="s">
        <v>46</v>
      </c>
      <c r="E3" s="66" t="s">
        <v>69</v>
      </c>
      <c r="F3" s="66" t="s">
        <v>70</v>
      </c>
      <c r="G3" s="66" t="s">
        <v>71</v>
      </c>
      <c r="H3" s="67" t="s">
        <v>54</v>
      </c>
      <c r="I3" s="67" t="s">
        <v>72</v>
      </c>
      <c r="J3" s="67" t="s">
        <v>73</v>
      </c>
      <c r="K3" s="67" t="s">
        <v>74</v>
      </c>
      <c r="L3" s="79" t="s">
        <v>75</v>
      </c>
      <c r="M3" s="79"/>
      <c r="N3" s="75" t="s">
        <v>60</v>
      </c>
    </row>
    <row r="4" spans="1:18" ht="58.5" customHeight="1" x14ac:dyDescent="0.3">
      <c r="A4" s="67"/>
      <c r="B4" s="67"/>
      <c r="C4" s="66"/>
      <c r="D4" s="67"/>
      <c r="E4" s="66"/>
      <c r="F4" s="66"/>
      <c r="G4" s="66"/>
      <c r="H4" s="67"/>
      <c r="I4" s="67"/>
      <c r="J4" s="67"/>
      <c r="K4" s="67"/>
      <c r="L4" s="79"/>
      <c r="M4" s="79"/>
      <c r="N4" s="75"/>
    </row>
    <row r="5" spans="1:18" ht="39.75" customHeight="1" x14ac:dyDescent="0.3">
      <c r="A5" s="67"/>
      <c r="B5" s="67"/>
      <c r="C5" s="66"/>
      <c r="D5" s="67"/>
      <c r="E5" s="66"/>
      <c r="F5" s="66"/>
      <c r="G5" s="66"/>
      <c r="H5" s="67"/>
      <c r="I5" s="67"/>
      <c r="J5" s="67"/>
      <c r="K5" s="67"/>
      <c r="L5" s="33" t="s">
        <v>76</v>
      </c>
      <c r="M5" s="33" t="s">
        <v>77</v>
      </c>
      <c r="N5" s="75"/>
    </row>
    <row r="6" spans="1:18" ht="221.25" customHeight="1" x14ac:dyDescent="0.3">
      <c r="A6" s="15" t="s">
        <v>93</v>
      </c>
      <c r="B6" s="15" t="s">
        <v>82</v>
      </c>
      <c r="C6" s="34" t="s">
        <v>83</v>
      </c>
      <c r="D6" s="35" t="s">
        <v>84</v>
      </c>
      <c r="E6" s="36">
        <v>1220000</v>
      </c>
      <c r="F6" s="37">
        <v>1220000</v>
      </c>
      <c r="G6" s="35" t="s">
        <v>78</v>
      </c>
      <c r="H6" s="16" t="s">
        <v>67</v>
      </c>
      <c r="I6" s="38" t="s">
        <v>85</v>
      </c>
      <c r="J6" s="38" t="s">
        <v>79</v>
      </c>
      <c r="K6" s="35" t="s">
        <v>87</v>
      </c>
      <c r="L6" s="38"/>
      <c r="M6" s="38"/>
      <c r="N6" s="38"/>
    </row>
    <row r="7" spans="1:18" ht="304.5" customHeight="1" x14ac:dyDescent="0.3">
      <c r="A7" s="15" t="s">
        <v>94</v>
      </c>
      <c r="B7" s="48" t="s">
        <v>91</v>
      </c>
      <c r="C7" s="49" t="s">
        <v>92</v>
      </c>
      <c r="D7" s="35" t="s">
        <v>84</v>
      </c>
      <c r="E7" s="36">
        <v>575000</v>
      </c>
      <c r="F7" s="37">
        <v>2375000</v>
      </c>
      <c r="G7" s="35" t="s">
        <v>78</v>
      </c>
      <c r="H7" s="16" t="s">
        <v>67</v>
      </c>
      <c r="I7" s="38" t="s">
        <v>85</v>
      </c>
      <c r="J7" s="38" t="s">
        <v>86</v>
      </c>
      <c r="K7" s="35" t="s">
        <v>80</v>
      </c>
      <c r="L7" s="38"/>
      <c r="M7" s="38"/>
      <c r="N7" s="38"/>
    </row>
    <row r="8" spans="1:18" ht="27.75" customHeight="1" x14ac:dyDescent="0.3">
      <c r="A8" s="39"/>
      <c r="B8" s="39"/>
      <c r="C8" s="40"/>
      <c r="D8" s="41"/>
      <c r="E8" s="42"/>
      <c r="F8" s="43"/>
      <c r="G8" s="41"/>
      <c r="H8" s="41"/>
      <c r="I8" s="39"/>
      <c r="J8" s="39"/>
      <c r="K8" s="41"/>
      <c r="L8" s="39"/>
      <c r="M8" s="39"/>
      <c r="N8" s="39"/>
    </row>
    <row r="9" spans="1:18" ht="23.25" customHeight="1" x14ac:dyDescent="0.45">
      <c r="A9" s="44"/>
      <c r="B9" s="45"/>
      <c r="C9" s="45"/>
      <c r="D9" s="45"/>
      <c r="E9" s="45"/>
      <c r="F9" s="45"/>
      <c r="G9" s="45"/>
      <c r="H9" s="45"/>
      <c r="I9" s="45"/>
      <c r="J9" s="45"/>
      <c r="K9" s="76" t="s">
        <v>15</v>
      </c>
      <c r="L9" s="76"/>
      <c r="M9" s="45"/>
      <c r="N9" s="45"/>
    </row>
    <row r="10" spans="1:18" ht="23.4" x14ac:dyDescent="0.4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78" t="s">
        <v>16</v>
      </c>
      <c r="L10" s="78"/>
      <c r="M10" s="45"/>
      <c r="N10" s="45"/>
    </row>
    <row r="11" spans="1:18" ht="16.2" x14ac:dyDescent="0.35">
      <c r="K11" s="61" t="s">
        <v>97</v>
      </c>
      <c r="L11" s="61"/>
    </row>
    <row r="12" spans="1:18" ht="16.2" x14ac:dyDescent="0.35">
      <c r="K12" s="55" t="s">
        <v>17</v>
      </c>
      <c r="L12" s="55"/>
    </row>
  </sheetData>
  <sheetProtection selectLockedCells="1" selectUnlockedCells="1"/>
  <mergeCells count="19">
    <mergeCell ref="K10:L10"/>
    <mergeCell ref="K12:L12"/>
    <mergeCell ref="I3:I5"/>
    <mergeCell ref="J3:J5"/>
    <mergeCell ref="K3:K5"/>
    <mergeCell ref="L3:M4"/>
    <mergeCell ref="K11:L11"/>
    <mergeCell ref="N3:N5"/>
    <mergeCell ref="K9:L9"/>
    <mergeCell ref="A1:N1"/>
    <mergeCell ref="A2:R2"/>
    <mergeCell ref="A3:A5"/>
    <mergeCell ref="B3:B5"/>
    <mergeCell ref="C3:C5"/>
    <mergeCell ref="D3:D5"/>
    <mergeCell ref="E3:E5"/>
    <mergeCell ref="F3:F5"/>
    <mergeCell ref="G3:G5"/>
    <mergeCell ref="H3:H5"/>
  </mergeCells>
  <printOptions horizontalCentered="1" verticalCentered="1"/>
  <pageMargins left="0.23622047244094488" right="0.23622047244094488" top="0.74803149606299213" bottom="0.74803149606299213" header="0.51181102362204722" footer="0.51181102362204722"/>
  <pageSetup paperSize="8" scale="50" firstPageNumber="0" orientation="landscape" horizontalDpi="300" verticalDpi="300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Scheda A</vt:lpstr>
      <vt:lpstr>Scheda C</vt:lpstr>
      <vt:lpstr>Scheda D</vt:lpstr>
      <vt:lpstr>Scheda E</vt:lpstr>
      <vt:lpstr>'Scheda A'!Area_stampa</vt:lpstr>
      <vt:lpstr>'Scheda D'!Area_stampa</vt:lpstr>
      <vt:lpstr>'Scheda E'!Excel_BuiltIn_Print_Area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 MARIANGELA</dc:creator>
  <cp:lastModifiedBy>Utente Windows</cp:lastModifiedBy>
  <cp:lastPrinted>2020-12-23T09:44:03Z</cp:lastPrinted>
  <dcterms:created xsi:type="dcterms:W3CDTF">2020-12-21T09:10:16Z</dcterms:created>
  <dcterms:modified xsi:type="dcterms:W3CDTF">2020-12-23T10:56:26Z</dcterms:modified>
</cp:coreProperties>
</file>