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A1 - PREVENZIONE CORRUZIONE\00_Amministrazione Trasparente\22_Interventi straordinari e di emergenza\erogazioni liberali COVID\file per dipartimenti\01 da fare\per sito\"/>
    </mc:Choice>
  </mc:AlternateContent>
  <bookViews>
    <workbookView xWindow="0" yWindow="0" windowWidth="4080" windowHeight="11100"/>
  </bookViews>
  <sheets>
    <sheet name="LIBERALITA' COVID" sheetId="8" r:id="rId1"/>
  </sheets>
  <calcPr calcId="162913"/>
</workbook>
</file>

<file path=xl/calcChain.xml><?xml version="1.0" encoding="utf-8"?>
<calcChain xmlns="http://schemas.openxmlformats.org/spreadsheetml/2006/main">
  <c r="L5" i="8" l="1"/>
  <c r="H4" i="8" l="1"/>
  <c r="L30" i="8"/>
  <c r="M30" i="8" l="1"/>
  <c r="D4" i="8"/>
</calcChain>
</file>

<file path=xl/sharedStrings.xml><?xml version="1.0" encoding="utf-8"?>
<sst xmlns="http://schemas.openxmlformats.org/spreadsheetml/2006/main" count="70" uniqueCount="52">
  <si>
    <t>Nome Progetto</t>
  </si>
  <si>
    <t>Tipo Progetto</t>
  </si>
  <si>
    <t>UO Responsabile</t>
  </si>
  <si>
    <t>Importo Progetto</t>
  </si>
  <si>
    <t>Dipartimento di Bioscienze</t>
  </si>
  <si>
    <t>Liberalità con vincoli temporanei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</si>
  <si>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</si>
  <si>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</si>
  <si>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</si>
  <si>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</si>
  <si>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</si>
  <si>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</si>
  <si>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</si>
  <si>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</si>
  <si>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</si>
  <si>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 DISAVANZO</t>
  </si>
  <si>
    <t>Assegno Ricerca</t>
  </si>
  <si>
    <t>8230130568</t>
  </si>
  <si>
    <t>2020-015761</t>
  </si>
  <si>
    <t>Reagenti</t>
  </si>
  <si>
    <t>9142016390</t>
  </si>
  <si>
    <t>Mat. Consumo x  lab.</t>
  </si>
  <si>
    <t>P2390</t>
  </si>
  <si>
    <t>8230158291</t>
  </si>
  <si>
    <t>8230181170</t>
  </si>
  <si>
    <t>8230159421</t>
  </si>
  <si>
    <t>2021-010881</t>
  </si>
  <si>
    <t>P452</t>
  </si>
  <si>
    <t>1/OPBA</t>
  </si>
  <si>
    <t>Codice Progetto 677AA.23 -  Tariffa D - art. 20, comma 6, d.lgs.26/2014</t>
  </si>
  <si>
    <t>9142021074</t>
  </si>
  <si>
    <t>2395/00</t>
  </si>
  <si>
    <t>2443/00</t>
  </si>
  <si>
    <t>3244/00</t>
  </si>
  <si>
    <t>M. 65</t>
  </si>
  <si>
    <t>M. 95</t>
  </si>
  <si>
    <t>M. 62</t>
  </si>
  <si>
    <t>M. 154</t>
  </si>
  <si>
    <t>Contratto individuale di Collaborazione per attività di supporto aal ricerca (dal 17/05/2021 al 16/7/2021)</t>
  </si>
  <si>
    <t>2020103663</t>
  </si>
  <si>
    <t>Conduzione esperimenti - Ass. Ric. (Siena)</t>
  </si>
  <si>
    <t>Conduzione esperimenti -Resp. Sc.  (Siena)</t>
  </si>
  <si>
    <t>Verbale Cons. Dip n. 35</t>
  </si>
  <si>
    <t>Prot n. . 0013194/21 -
Repertorio n. 5808/2021</t>
  </si>
  <si>
    <r>
      <t xml:space="preserve">USCITE
estremi fatture di acquisto beni e servizi
   aggiornamento </t>
    </r>
    <r>
      <rPr>
        <b/>
        <sz val="10"/>
        <color theme="5" tint="-0.249977111117893"/>
        <rFont val="Arial"/>
        <family val="2"/>
      </rPr>
      <t>alla data 12/10/2021</t>
    </r>
  </si>
  <si>
    <t>M. 174</t>
  </si>
  <si>
    <t>M. 176</t>
  </si>
  <si>
    <t>M. 204</t>
  </si>
  <si>
    <t>AVANZO al 12/10/2021</t>
  </si>
  <si>
    <t>Meeting Scientifico con vertici AIFA, Min. sviluppo economico e Alfasigma -  Resp. Sc. (Pomezia)</t>
  </si>
  <si>
    <t xml:space="preserve">Erogazione liberale per le attività di ricerca sul Coronavirus </t>
  </si>
  <si>
    <r>
      <t xml:space="preserve">ENTRATE
ordinativi di incasso
 aggiornamento </t>
    </r>
    <r>
      <rPr>
        <b/>
        <sz val="10"/>
        <color theme="5" tint="-0.249977111117893"/>
        <rFont val="Arial"/>
        <family val="2"/>
      </rPr>
      <t xml:space="preserve">al mese di luglio 2021 </t>
    </r>
    <r>
      <rPr>
        <b/>
        <sz val="10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</si>
</sst>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164" fontId="3" fillId="0" borderId="0" xfId="1" applyFont="1" applyBorder="1" applyAlignment="1">
      <alignment wrapText="1"/>
    </xf>
    <xf numFmtId="4" fontId="0" fillId="0" borderId="0" xfId="0" applyNumberFormat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4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2" fontId="0" fillId="0" borderId="0" xfId="0" applyNumberFormat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64" fontId="0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1" applyFont="1" applyFill="1" applyAlignment="1">
      <alignment wrapText="1"/>
    </xf>
    <xf numFmtId="4" fontId="0" fillId="3" borderId="0" xfId="0" applyNumberFormat="1" applyFill="1"/>
    <xf numFmtId="0" fontId="3" fillId="3" borderId="0" xfId="0" applyFont="1" applyFill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G7" sqref="G7"/>
    </sheetView>
  </sheetViews>
  <sheetFormatPr defaultColWidth="13.7109375" defaultRowHeight="12.75" x14ac:dyDescent="0.2"/>
  <cols>
    <col min="1" max="3" width="13.7109375" customWidth="1"/>
    <col min="4" max="4" width="13.7109375" style="2" customWidth="1"/>
    <col min="5" max="6" width="13.7109375" customWidth="1"/>
    <col min="7" max="8" width="13.7109375" style="1" customWidth="1"/>
    <col min="9" max="9" width="18.5703125" style="1" customWidth="1"/>
  </cols>
  <sheetData>
    <row r="1" spans="1:13" s="3" customFormat="1" ht="60" customHeight="1" x14ac:dyDescent="0.2">
      <c r="A1" s="23" t="s">
        <v>14</v>
      </c>
      <c r="B1" s="24"/>
      <c r="C1" s="24"/>
      <c r="D1" s="24"/>
      <c r="E1" s="25" t="s">
        <v>51</v>
      </c>
      <c r="F1" s="26"/>
      <c r="G1" s="26"/>
      <c r="H1" s="26"/>
      <c r="I1" s="27" t="s">
        <v>44</v>
      </c>
      <c r="J1" s="27"/>
      <c r="K1" s="27"/>
      <c r="L1" s="27"/>
      <c r="M1" s="7" t="s">
        <v>15</v>
      </c>
    </row>
    <row r="2" spans="1:13" s="4" customFormat="1" ht="38.25" x14ac:dyDescent="0.2">
      <c r="A2" s="8" t="s">
        <v>2</v>
      </c>
      <c r="B2" s="8" t="s">
        <v>0</v>
      </c>
      <c r="C2" s="8" t="s">
        <v>1</v>
      </c>
      <c r="D2" s="9" t="s">
        <v>3</v>
      </c>
      <c r="E2" s="8" t="s">
        <v>6</v>
      </c>
      <c r="F2" s="10" t="s">
        <v>9</v>
      </c>
      <c r="G2" s="10" t="s">
        <v>7</v>
      </c>
      <c r="H2" s="10" t="s">
        <v>8</v>
      </c>
      <c r="I2" s="8" t="s">
        <v>10</v>
      </c>
      <c r="J2" s="8" t="s">
        <v>11</v>
      </c>
      <c r="K2" s="8" t="s">
        <v>12</v>
      </c>
      <c r="L2" s="8" t="s">
        <v>13</v>
      </c>
      <c r="M2" s="8"/>
    </row>
    <row r="3" spans="1:13" s="4" customFormat="1" ht="63.75" x14ac:dyDescent="0.2">
      <c r="A3" s="12" t="s">
        <v>4</v>
      </c>
      <c r="B3" s="37" t="s">
        <v>50</v>
      </c>
      <c r="C3" s="13" t="s">
        <v>5</v>
      </c>
      <c r="D3" s="14">
        <v>150000</v>
      </c>
      <c r="E3" s="13">
        <v>19476</v>
      </c>
      <c r="F3" s="15">
        <v>43929</v>
      </c>
      <c r="G3" s="6">
        <v>150000</v>
      </c>
      <c r="H3" s="6">
        <v>150000</v>
      </c>
      <c r="I3" s="5"/>
      <c r="J3" s="11"/>
      <c r="K3" s="11"/>
      <c r="L3" s="11"/>
      <c r="M3" s="11"/>
    </row>
    <row r="4" spans="1:13" x14ac:dyDescent="0.2">
      <c r="A4" s="11"/>
      <c r="B4" s="11"/>
      <c r="C4" s="11"/>
      <c r="D4" s="28">
        <f>SUM(D3:D3)</f>
        <v>150000</v>
      </c>
      <c r="E4" s="11"/>
      <c r="F4" s="11"/>
      <c r="G4" s="5"/>
      <c r="H4" s="29">
        <f>SUM(H3:H3)</f>
        <v>150000</v>
      </c>
      <c r="I4" s="30"/>
      <c r="J4" s="31"/>
      <c r="K4" s="11"/>
      <c r="L4" s="11"/>
      <c r="M4" s="11"/>
    </row>
    <row r="5" spans="1:13" ht="31.5" customHeight="1" x14ac:dyDescent="0.2">
      <c r="A5" s="11"/>
      <c r="B5" s="11"/>
      <c r="C5" s="11"/>
      <c r="D5" s="32"/>
      <c r="E5" s="11"/>
      <c r="F5" s="33"/>
      <c r="G5" s="5"/>
      <c r="H5" s="5"/>
      <c r="I5" s="34" t="s">
        <v>42</v>
      </c>
      <c r="J5" s="33">
        <v>44097</v>
      </c>
      <c r="K5" s="13" t="s">
        <v>16</v>
      </c>
      <c r="L5" s="35">
        <f>2077.78*5</f>
        <v>10388.900000000001</v>
      </c>
      <c r="M5" s="11"/>
    </row>
    <row r="6" spans="1:13" x14ac:dyDescent="0.2">
      <c r="A6" s="11"/>
      <c r="B6" s="11"/>
      <c r="C6" s="11"/>
      <c r="D6" s="32"/>
      <c r="E6" s="11"/>
      <c r="F6" s="33"/>
      <c r="G6" s="5"/>
      <c r="H6" s="5"/>
      <c r="I6" s="36" t="s">
        <v>17</v>
      </c>
      <c r="J6" s="33">
        <v>44093</v>
      </c>
      <c r="K6" s="37" t="s">
        <v>19</v>
      </c>
      <c r="L6" s="11">
        <v>375.76</v>
      </c>
      <c r="M6" s="11"/>
    </row>
    <row r="7" spans="1:13" x14ac:dyDescent="0.2">
      <c r="A7" s="11"/>
      <c r="B7" s="11"/>
      <c r="C7" s="11"/>
      <c r="D7" s="32"/>
      <c r="E7" s="11"/>
      <c r="F7" s="33"/>
      <c r="G7" s="5"/>
      <c r="H7" s="5"/>
      <c r="I7" s="36">
        <v>8230132657</v>
      </c>
      <c r="J7" s="33">
        <v>44098</v>
      </c>
      <c r="K7" s="37" t="s">
        <v>19</v>
      </c>
      <c r="L7" s="11">
        <v>375.76</v>
      </c>
      <c r="M7" s="11"/>
    </row>
    <row r="8" spans="1:13" x14ac:dyDescent="0.2">
      <c r="A8" s="11"/>
      <c r="B8" s="11"/>
      <c r="C8" s="11"/>
      <c r="D8" s="32"/>
      <c r="E8" s="11"/>
      <c r="F8" s="33"/>
      <c r="G8" s="5"/>
      <c r="H8" s="5"/>
      <c r="I8" s="36">
        <v>8230134588</v>
      </c>
      <c r="J8" s="33">
        <v>44103</v>
      </c>
      <c r="K8" s="37" t="s">
        <v>19</v>
      </c>
      <c r="L8" s="11">
        <v>867.42</v>
      </c>
      <c r="M8" s="11"/>
    </row>
    <row r="9" spans="1:13" x14ac:dyDescent="0.2">
      <c r="A9" s="11"/>
      <c r="B9" s="11"/>
      <c r="C9" s="11"/>
      <c r="D9" s="32"/>
      <c r="E9" s="11"/>
      <c r="F9" s="33"/>
      <c r="G9" s="5"/>
      <c r="H9" s="5"/>
      <c r="I9" s="36" t="s">
        <v>18</v>
      </c>
      <c r="J9" s="33">
        <v>44095</v>
      </c>
      <c r="K9" s="13" t="s">
        <v>19</v>
      </c>
      <c r="L9" s="11">
        <v>1154.97</v>
      </c>
      <c r="M9" s="11"/>
    </row>
    <row r="10" spans="1:13" ht="25.5" x14ac:dyDescent="0.2">
      <c r="A10" s="11"/>
      <c r="B10" s="11"/>
      <c r="C10" s="11"/>
      <c r="D10" s="32"/>
      <c r="E10" s="11"/>
      <c r="F10" s="33"/>
      <c r="G10" s="5"/>
      <c r="H10" s="5"/>
      <c r="I10" s="36" t="s">
        <v>20</v>
      </c>
      <c r="J10" s="33">
        <v>44109</v>
      </c>
      <c r="K10" s="13" t="s">
        <v>21</v>
      </c>
      <c r="L10" s="11">
        <v>2213.5700000000002</v>
      </c>
      <c r="M10" s="11"/>
    </row>
    <row r="11" spans="1:13" x14ac:dyDescent="0.2">
      <c r="A11" s="11"/>
      <c r="B11" s="11"/>
      <c r="C11" s="11"/>
      <c r="D11" s="32"/>
      <c r="E11" s="11"/>
      <c r="F11" s="33"/>
      <c r="G11" s="5"/>
      <c r="H11" s="5"/>
      <c r="I11" s="36" t="s">
        <v>23</v>
      </c>
      <c r="J11" s="33">
        <v>44148</v>
      </c>
      <c r="K11" s="13" t="s">
        <v>19</v>
      </c>
      <c r="L11" s="11">
        <v>129.93</v>
      </c>
      <c r="M11" s="11"/>
    </row>
    <row r="12" spans="1:13" x14ac:dyDescent="0.2">
      <c r="A12" s="11"/>
      <c r="B12" s="11"/>
      <c r="C12" s="11"/>
      <c r="D12" s="32"/>
      <c r="E12" s="11"/>
      <c r="F12" s="33"/>
      <c r="G12" s="5"/>
      <c r="H12" s="5"/>
      <c r="I12" s="38" t="s">
        <v>24</v>
      </c>
      <c r="J12" s="33">
        <v>44149</v>
      </c>
      <c r="K12" s="13" t="s">
        <v>19</v>
      </c>
      <c r="L12" s="11">
        <v>101.87</v>
      </c>
      <c r="M12" s="11"/>
    </row>
    <row r="13" spans="1:13" ht="25.5" x14ac:dyDescent="0.2">
      <c r="A13" s="11"/>
      <c r="B13" s="11"/>
      <c r="C13" s="11"/>
      <c r="D13" s="32"/>
      <c r="E13" s="11"/>
      <c r="F13" s="33"/>
      <c r="G13" s="5"/>
      <c r="H13" s="5"/>
      <c r="I13" s="36" t="s">
        <v>25</v>
      </c>
      <c r="J13" s="33">
        <v>44152</v>
      </c>
      <c r="K13" s="13" t="s">
        <v>21</v>
      </c>
      <c r="L13" s="11">
        <v>739.58</v>
      </c>
      <c r="M13" s="11"/>
    </row>
    <row r="14" spans="1:13" ht="25.5" x14ac:dyDescent="0.2">
      <c r="A14" s="11"/>
      <c r="B14" s="11"/>
      <c r="C14" s="11"/>
      <c r="D14" s="32"/>
      <c r="E14" s="11"/>
      <c r="F14" s="33"/>
      <c r="G14" s="5"/>
      <c r="H14" s="5"/>
      <c r="I14" s="39" t="s">
        <v>39</v>
      </c>
      <c r="J14" s="33">
        <v>44154</v>
      </c>
      <c r="K14" s="13" t="s">
        <v>21</v>
      </c>
      <c r="L14" s="35">
        <v>2250</v>
      </c>
      <c r="M14" s="11"/>
    </row>
    <row r="15" spans="1:13" ht="25.5" x14ac:dyDescent="0.2">
      <c r="A15" s="11"/>
      <c r="B15" s="11"/>
      <c r="C15" s="11"/>
      <c r="D15" s="32"/>
      <c r="E15" s="11"/>
      <c r="F15" s="33"/>
      <c r="G15" s="5"/>
      <c r="H15" s="5"/>
      <c r="I15" s="36" t="s">
        <v>22</v>
      </c>
      <c r="J15" s="33">
        <v>44159</v>
      </c>
      <c r="K15" s="13" t="s">
        <v>21</v>
      </c>
      <c r="L15" s="35">
        <v>1390.8</v>
      </c>
      <c r="M15" s="11"/>
    </row>
    <row r="16" spans="1:13" x14ac:dyDescent="0.2">
      <c r="A16" s="11"/>
      <c r="B16" s="11"/>
      <c r="C16" s="11"/>
      <c r="D16" s="32"/>
      <c r="E16" s="11"/>
      <c r="F16" s="33"/>
      <c r="G16" s="5"/>
      <c r="H16" s="5"/>
      <c r="I16" s="38" t="s">
        <v>26</v>
      </c>
      <c r="J16" s="33">
        <v>44235</v>
      </c>
      <c r="K16" s="13" t="s">
        <v>19</v>
      </c>
      <c r="L16" s="35">
        <v>2878.11</v>
      </c>
      <c r="M16" s="11"/>
    </row>
    <row r="17" spans="1:13" ht="76.5" x14ac:dyDescent="0.2">
      <c r="A17" s="11"/>
      <c r="B17" s="11"/>
      <c r="C17" s="11"/>
      <c r="D17" s="32"/>
      <c r="E17" s="11"/>
      <c r="F17" s="33"/>
      <c r="G17" s="5"/>
      <c r="H17" s="5"/>
      <c r="I17" s="36" t="s">
        <v>28</v>
      </c>
      <c r="J17" s="33">
        <v>44243</v>
      </c>
      <c r="K17" s="13" t="s">
        <v>29</v>
      </c>
      <c r="L17" s="35">
        <v>642.59</v>
      </c>
      <c r="M17" s="11"/>
    </row>
    <row r="18" spans="1:13" x14ac:dyDescent="0.2">
      <c r="A18" s="11"/>
      <c r="B18" s="11"/>
      <c r="C18" s="11"/>
      <c r="D18" s="32"/>
      <c r="E18" s="11"/>
      <c r="F18" s="33"/>
      <c r="G18" s="5"/>
      <c r="H18" s="5"/>
      <c r="I18" s="36" t="s">
        <v>27</v>
      </c>
      <c r="J18" s="33">
        <v>44252</v>
      </c>
      <c r="K18" s="13" t="s">
        <v>19</v>
      </c>
      <c r="L18" s="35">
        <v>669.78</v>
      </c>
      <c r="M18" s="11"/>
    </row>
    <row r="19" spans="1:13" ht="25.5" x14ac:dyDescent="0.2">
      <c r="A19" s="11"/>
      <c r="B19" s="11"/>
      <c r="C19" s="11"/>
      <c r="D19" s="32"/>
      <c r="E19" s="11"/>
      <c r="F19" s="33"/>
      <c r="G19" s="5"/>
      <c r="H19" s="5"/>
      <c r="I19" s="36" t="s">
        <v>30</v>
      </c>
      <c r="J19" s="33">
        <v>44292</v>
      </c>
      <c r="K19" s="13" t="s">
        <v>21</v>
      </c>
      <c r="L19" s="35">
        <v>2171.6</v>
      </c>
      <c r="M19" s="11"/>
    </row>
    <row r="20" spans="1:13" x14ac:dyDescent="0.2">
      <c r="A20" s="11"/>
      <c r="B20" s="11"/>
      <c r="C20" s="11"/>
      <c r="D20" s="32"/>
      <c r="E20" s="11"/>
      <c r="F20" s="33"/>
      <c r="G20" s="5"/>
      <c r="H20" s="5"/>
      <c r="I20" s="38" t="s">
        <v>31</v>
      </c>
      <c r="J20" s="33">
        <v>44340</v>
      </c>
      <c r="K20" s="13" t="s">
        <v>19</v>
      </c>
      <c r="L20" s="35">
        <v>319.88</v>
      </c>
      <c r="M20" s="11"/>
    </row>
    <row r="21" spans="1:13" x14ac:dyDescent="0.2">
      <c r="A21" s="11"/>
      <c r="B21" s="11"/>
      <c r="C21" s="11"/>
      <c r="D21" s="32"/>
      <c r="E21" s="11"/>
      <c r="F21" s="33"/>
      <c r="G21" s="5"/>
      <c r="H21" s="5"/>
      <c r="I21" s="38" t="s">
        <v>32</v>
      </c>
      <c r="J21" s="33">
        <v>44340</v>
      </c>
      <c r="K21" s="13" t="s">
        <v>19</v>
      </c>
      <c r="L21" s="35">
        <v>565.59</v>
      </c>
      <c r="M21" s="11"/>
    </row>
    <row r="22" spans="1:13" x14ac:dyDescent="0.2">
      <c r="A22" s="11"/>
      <c r="B22" s="11"/>
      <c r="C22" s="11"/>
      <c r="D22" s="32"/>
      <c r="E22" s="11"/>
      <c r="F22" s="33"/>
      <c r="G22" s="5"/>
      <c r="H22" s="5"/>
      <c r="I22" s="38" t="s">
        <v>33</v>
      </c>
      <c r="J22" s="33">
        <v>44377</v>
      </c>
      <c r="K22" s="13" t="s">
        <v>19</v>
      </c>
      <c r="L22" s="35">
        <v>565.59</v>
      </c>
      <c r="M22" s="11"/>
    </row>
    <row r="23" spans="1:13" ht="51" x14ac:dyDescent="0.2">
      <c r="A23" s="11"/>
      <c r="B23" s="11"/>
      <c r="C23" s="11"/>
      <c r="D23" s="32"/>
      <c r="E23" s="11"/>
      <c r="F23" s="33"/>
      <c r="G23" s="5"/>
      <c r="H23" s="5"/>
      <c r="I23" s="38" t="s">
        <v>36</v>
      </c>
      <c r="J23" s="33">
        <v>44299</v>
      </c>
      <c r="K23" s="37" t="s">
        <v>40</v>
      </c>
      <c r="L23" s="35">
        <v>378.1</v>
      </c>
      <c r="M23" s="11"/>
    </row>
    <row r="24" spans="1:13" ht="51" x14ac:dyDescent="0.2">
      <c r="A24" s="11"/>
      <c r="B24" s="11"/>
      <c r="C24" s="11"/>
      <c r="D24" s="32"/>
      <c r="E24" s="11"/>
      <c r="F24" s="33"/>
      <c r="G24" s="5"/>
      <c r="H24" s="5"/>
      <c r="I24" s="38" t="s">
        <v>34</v>
      </c>
      <c r="J24" s="33">
        <v>44299</v>
      </c>
      <c r="K24" s="37" t="s">
        <v>41</v>
      </c>
      <c r="L24" s="35">
        <v>249.88</v>
      </c>
      <c r="M24" s="11"/>
    </row>
    <row r="25" spans="1:13" ht="51" x14ac:dyDescent="0.2">
      <c r="A25" s="11"/>
      <c r="B25" s="11"/>
      <c r="C25" s="11"/>
      <c r="D25" s="32"/>
      <c r="E25" s="11"/>
      <c r="F25" s="33"/>
      <c r="G25" s="5"/>
      <c r="H25" s="5"/>
      <c r="I25" s="38" t="s">
        <v>35</v>
      </c>
      <c r="J25" s="33">
        <v>44328</v>
      </c>
      <c r="K25" s="37" t="s">
        <v>41</v>
      </c>
      <c r="L25" s="35">
        <v>202.72</v>
      </c>
      <c r="M25" s="11"/>
    </row>
    <row r="26" spans="1:13" ht="51" x14ac:dyDescent="0.2">
      <c r="A26" s="11"/>
      <c r="B26" s="11"/>
      <c r="C26" s="11"/>
      <c r="D26" s="32"/>
      <c r="E26" s="11"/>
      <c r="F26" s="33"/>
      <c r="G26" s="5"/>
      <c r="H26" s="5"/>
      <c r="I26" s="38" t="s">
        <v>37</v>
      </c>
      <c r="J26" s="33">
        <v>44369</v>
      </c>
      <c r="K26" s="37" t="s">
        <v>41</v>
      </c>
      <c r="L26" s="35">
        <v>169.32</v>
      </c>
      <c r="M26" s="11"/>
    </row>
    <row r="27" spans="1:13" ht="51" x14ac:dyDescent="0.2">
      <c r="A27" s="11"/>
      <c r="B27" s="11"/>
      <c r="C27" s="11"/>
      <c r="D27" s="32"/>
      <c r="E27" s="11"/>
      <c r="F27" s="33"/>
      <c r="G27" s="5"/>
      <c r="H27" s="5"/>
      <c r="I27" s="39" t="s">
        <v>45</v>
      </c>
      <c r="J27" s="33">
        <v>44372</v>
      </c>
      <c r="K27" s="37" t="s">
        <v>40</v>
      </c>
      <c r="L27" s="35">
        <v>1101.27</v>
      </c>
      <c r="M27" s="11"/>
    </row>
    <row r="28" spans="1:13" ht="51" x14ac:dyDescent="0.2">
      <c r="A28" s="11"/>
      <c r="B28" s="11"/>
      <c r="C28" s="11"/>
      <c r="D28" s="32"/>
      <c r="E28" s="11"/>
      <c r="F28" s="33"/>
      <c r="G28" s="5"/>
      <c r="H28" s="5"/>
      <c r="I28" s="39" t="s">
        <v>46</v>
      </c>
      <c r="J28" s="33">
        <v>44372</v>
      </c>
      <c r="K28" s="37" t="s">
        <v>41</v>
      </c>
      <c r="L28" s="35">
        <v>330.98</v>
      </c>
      <c r="M28" s="11"/>
    </row>
    <row r="29" spans="1:13" ht="102" x14ac:dyDescent="0.2">
      <c r="A29" s="11"/>
      <c r="B29" s="11"/>
      <c r="C29" s="11"/>
      <c r="D29" s="32"/>
      <c r="E29" s="11"/>
      <c r="F29" s="33"/>
      <c r="G29" s="5"/>
      <c r="H29" s="5"/>
      <c r="I29" s="39" t="s">
        <v>47</v>
      </c>
      <c r="J29" s="33">
        <v>44425</v>
      </c>
      <c r="K29" s="37" t="s">
        <v>49</v>
      </c>
      <c r="L29" s="35">
        <v>786.83</v>
      </c>
      <c r="M29" s="11"/>
    </row>
    <row r="30" spans="1:13" ht="102" x14ac:dyDescent="0.2">
      <c r="A30" s="11"/>
      <c r="B30" s="11"/>
      <c r="C30" s="11"/>
      <c r="D30" s="32"/>
      <c r="E30" s="11"/>
      <c r="F30" s="33"/>
      <c r="G30" s="5"/>
      <c r="H30" s="5"/>
      <c r="I30" s="39" t="s">
        <v>43</v>
      </c>
      <c r="J30" s="33">
        <v>44299</v>
      </c>
      <c r="K30" s="37" t="s">
        <v>38</v>
      </c>
      <c r="L30" s="35">
        <f>3296.24+3289.62</f>
        <v>6585.86</v>
      </c>
      <c r="M30" s="29">
        <f>H4-SUM(L5:L30)</f>
        <v>112393.34</v>
      </c>
    </row>
    <row r="31" spans="1:13" ht="25.5" x14ac:dyDescent="0.2">
      <c r="A31" s="11"/>
      <c r="B31" s="40"/>
      <c r="C31" s="40"/>
      <c r="D31" s="41"/>
      <c r="E31" s="40"/>
      <c r="F31" s="40"/>
      <c r="G31" s="42"/>
      <c r="H31" s="42"/>
      <c r="I31" s="42"/>
      <c r="J31" s="40"/>
      <c r="K31" s="40"/>
      <c r="L31" s="40"/>
      <c r="M31" s="43" t="s">
        <v>48</v>
      </c>
    </row>
    <row r="32" spans="1:13" x14ac:dyDescent="0.2">
      <c r="A32" s="16"/>
      <c r="B32" s="16"/>
      <c r="C32" s="16"/>
      <c r="D32" s="17"/>
      <c r="E32" s="16"/>
      <c r="F32" s="16"/>
      <c r="G32" s="18"/>
      <c r="H32" s="19"/>
      <c r="I32" s="20"/>
      <c r="J32" s="21"/>
      <c r="K32" s="16"/>
      <c r="L32" s="22"/>
      <c r="M32" s="16"/>
    </row>
  </sheetData>
  <mergeCells count="3">
    <mergeCell ref="A1:D1"/>
    <mergeCell ref="E1:H1"/>
    <mergeCell ref="I1:L1"/>
  </mergeCells>
  <pageMargins left="0.7" right="0.7" top="0.75" bottom="0.75" header="0.3" footer="0.3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F583BD-475A-4D0C-941E-4E323F89B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6D8842-726F-45AB-9566-000FF9BEAB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B6072F-8DAF-4BFF-98B1-CC0791DE5639}">
  <ds:schemaRefs>
    <ds:schemaRef ds:uri="http://schemas.microsoft.com/office/2006/documentManagement/types"/>
    <ds:schemaRef ds:uri="49f2c8c3-8183-485e-832b-d0a0fc7341fb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15f3c3e9-d720-405b-9909-5c2894843c5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Donatella Fede</cp:lastModifiedBy>
  <cp:lastPrinted>2021-07-26T12:44:42Z</cp:lastPrinted>
  <dcterms:created xsi:type="dcterms:W3CDTF">2021-07-12T13:47:31Z</dcterms:created>
  <dcterms:modified xsi:type="dcterms:W3CDTF">2021-10-15T07:17:58Z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