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feded\OneDrive - Università degli Studi di Milano\Desktop\erogazioni liberali da pubblicare\"/>
    </mc:Choice>
  </mc:AlternateContent>
  <xr:revisionPtr revIDLastSave="9" documentId="11_223CF8AFD821785BBDD45C76D799704544269351" xr6:coauthVersionLast="36" xr6:coauthVersionMax="36" xr10:uidLastSave="{097D5F41-F8A0-4D31-9B2F-2315A88574AA}"/>
  <bookViews>
    <workbookView xWindow="0" yWindow="0" windowWidth="21570" windowHeight="8145" xr2:uid="{00000000-000D-0000-FFFF-FFFF00000000}"/>
  </bookViews>
  <sheets>
    <sheet name="LIBERALITA' COVID" sheetId="4" r:id="rId1"/>
  </sheets>
  <calcPr calcId="191029"/>
</workbook>
</file>

<file path=xl/calcChain.xml><?xml version="1.0" encoding="utf-8"?>
<calcChain xmlns="http://schemas.openxmlformats.org/spreadsheetml/2006/main">
  <c r="M27" i="4" l="1"/>
  <c r="L27" i="4"/>
  <c r="L9" i="4"/>
  <c r="H8" i="4" l="1"/>
  <c r="M14" i="4" s="1"/>
</calcChain>
</file>

<file path=xl/sharedStrings.xml><?xml version="1.0" encoding="utf-8"?>
<sst xmlns="http://schemas.openxmlformats.org/spreadsheetml/2006/main" count="53" uniqueCount="34">
  <si>
    <t>Nome Progetto</t>
  </si>
  <si>
    <t>Tipo Progetto</t>
  </si>
  <si>
    <t>UO Responsabile</t>
  </si>
  <si>
    <t>Importo Progetto</t>
  </si>
  <si>
    <t>Dipartimento di Scienze Biomediche, Chirurgiche ed Odontoiatriche</t>
  </si>
  <si>
    <t>Liberalità con vincoli temporanei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</si>
  <si>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</si>
  <si>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</si>
  <si>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</si>
  <si>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</si>
  <si>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</si>
  <si>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</si>
  <si>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</si>
  <si>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</si>
  <si>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DESCRIZIONE EROGAZIONE LIBERALE</t>
  </si>
  <si>
    <t>AVANZO DISAVANZO</t>
  </si>
  <si>
    <t>UNIMI</t>
  </si>
  <si>
    <t>spese generali</t>
  </si>
  <si>
    <t>74/PA</t>
  </si>
  <si>
    <t>mater.laborat.</t>
  </si>
  <si>
    <t>FVL49</t>
  </si>
  <si>
    <t>manut.strum</t>
  </si>
  <si>
    <t>05,06,07,08,09 /2021</t>
  </si>
  <si>
    <t>700_11</t>
  </si>
  <si>
    <t>servizi esterni FONDAZ. DON CARLO GNOCCHI)</t>
  </si>
  <si>
    <t xml:space="preserve">Erogazione liberale per le attività di ricerca sul Coronavirus </t>
  </si>
  <si>
    <t>contr.collab. XY</t>
  </si>
  <si>
    <t>ENTRATE
ordinativi di incasso
 aggiornamento al mese di marzo 2022</t>
  </si>
  <si>
    <t xml:space="preserve">system package a30582 qs5 0,1ml opcr system completo di accessori </t>
  </si>
  <si>
    <t>.</t>
  </si>
  <si>
    <t>COntr.collab. XY (PARTE)</t>
  </si>
  <si>
    <t>pubblicazione articolo</t>
  </si>
  <si>
    <t>avanzo</t>
  </si>
  <si>
    <r>
      <t>USCITE
estremi fatture di acquisto beni e servizi
    aggiornamento</t>
    </r>
    <r>
      <rPr>
        <b/>
        <sz val="10"/>
        <color theme="5" tint="-0.249977111117893"/>
        <rFont val="Arial"/>
        <family val="2"/>
      </rPr>
      <t xml:space="preserve"> </t>
    </r>
    <r>
      <rPr>
        <b/>
        <sz val="10"/>
        <rFont val="Arial"/>
        <family val="2"/>
      </rPr>
      <t>al</t>
    </r>
    <r>
      <rPr>
        <b/>
        <sz val="10"/>
        <color theme="5" tint="-0.249977111117893"/>
        <rFont val="Arial"/>
        <family val="2"/>
      </rPr>
      <t xml:space="preserve"> </t>
    </r>
    <r>
      <rPr>
        <b/>
        <sz val="10"/>
        <rFont val="Arial"/>
        <family val="2"/>
      </rPr>
      <t>14 aprile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</si>
</sst>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164" fontId="0" fillId="0" borderId="0" xfId="1" applyFont="1" applyAlignment="1">
      <alignment wrapText="1"/>
    </xf>
    <xf numFmtId="0" fontId="4" fillId="0" borderId="0" xfId="0" applyFont="1" applyAlignment="1">
      <alignment horizontal="center" vertical="center" wrapText="1"/>
    </xf>
    <xf numFmtId="164" fontId="2" fillId="3" borderId="1" xfId="1" applyFont="1" applyFill="1" applyBorder="1" applyAlignment="1">
      <alignment wrapText="1"/>
    </xf>
    <xf numFmtId="164" fontId="2" fillId="3" borderId="3" xfId="1" applyFont="1" applyFill="1" applyBorder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3" fillId="3" borderId="3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14" fontId="0" fillId="3" borderId="3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4" fontId="0" fillId="3" borderId="3" xfId="0" applyNumberFormat="1" applyFill="1" applyBorder="1" applyAlignment="1">
      <alignment wrapText="1"/>
    </xf>
    <xf numFmtId="0" fontId="0" fillId="4" borderId="3" xfId="0" applyFill="1" applyBorder="1" applyAlignment="1">
      <alignment wrapText="1"/>
    </xf>
    <xf numFmtId="14" fontId="0" fillId="4" borderId="3" xfId="0" applyNumberFormat="1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1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horizontal="center" vertical="center" wrapText="1"/>
    </xf>
    <xf numFmtId="14" fontId="0" fillId="3" borderId="4" xfId="0" applyNumberFormat="1" applyFill="1" applyBorder="1" applyAlignment="1">
      <alignment wrapText="1"/>
    </xf>
    <xf numFmtId="4" fontId="0" fillId="4" borderId="3" xfId="0" applyNumberFormat="1" applyFill="1" applyBorder="1" applyAlignment="1">
      <alignment wrapText="1"/>
    </xf>
    <xf numFmtId="0" fontId="0" fillId="3" borderId="2" xfId="0" applyFill="1" applyBorder="1" applyAlignment="1">
      <alignment wrapText="1"/>
    </xf>
    <xf numFmtId="164" fontId="2" fillId="3" borderId="2" xfId="1" applyFont="1" applyFill="1" applyBorder="1" applyAlignment="1">
      <alignment wrapText="1"/>
    </xf>
    <xf numFmtId="14" fontId="0" fillId="3" borderId="2" xfId="0" applyNumberFormat="1" applyFill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4" fontId="0" fillId="3" borderId="4" xfId="0" applyNumberFormat="1" applyFill="1" applyBorder="1" applyAlignment="1">
      <alignment wrapText="1"/>
    </xf>
    <xf numFmtId="2" fontId="0" fillId="3" borderId="3" xfId="0" applyNumberFormat="1" applyFill="1" applyBorder="1" applyAlignment="1">
      <alignment wrapText="1"/>
    </xf>
    <xf numFmtId="2" fontId="0" fillId="3" borderId="2" xfId="0" applyNumberFormat="1" applyFill="1" applyBorder="1" applyAlignment="1">
      <alignment wrapText="1"/>
    </xf>
    <xf numFmtId="0" fontId="0" fillId="3" borderId="4" xfId="0" applyFill="1" applyBorder="1" applyAlignment="1">
      <alignment vertical="top" wrapText="1"/>
    </xf>
    <xf numFmtId="14" fontId="0" fillId="3" borderId="4" xfId="0" applyNumberFormat="1" applyFill="1" applyBorder="1" applyAlignment="1">
      <alignment vertical="top" wrapText="1"/>
    </xf>
    <xf numFmtId="2" fontId="0" fillId="4" borderId="3" xfId="0" applyNumberFormat="1" applyFill="1" applyBorder="1" applyAlignment="1">
      <alignment wrapText="1"/>
    </xf>
    <xf numFmtId="0" fontId="3" fillId="3" borderId="3" xfId="0" applyFont="1" applyFill="1" applyBorder="1" applyAlignment="1">
      <alignment vertical="top"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164" fontId="0" fillId="3" borderId="4" xfId="1" applyFont="1" applyFill="1" applyBorder="1" applyAlignment="1">
      <alignment wrapText="1"/>
    </xf>
    <xf numFmtId="4" fontId="0" fillId="3" borderId="7" xfId="0" applyNumberFormat="1" applyFill="1" applyBorder="1" applyAlignment="1">
      <alignment wrapText="1"/>
    </xf>
    <xf numFmtId="4" fontId="0" fillId="3" borderId="8" xfId="0" applyNumberFormat="1" applyFill="1" applyBorder="1" applyAlignment="1">
      <alignment wrapText="1"/>
    </xf>
    <xf numFmtId="4" fontId="0" fillId="3" borderId="5" xfId="0" applyNumberFormat="1" applyFill="1" applyBorder="1" applyAlignment="1">
      <alignment wrapText="1"/>
    </xf>
    <xf numFmtId="4" fontId="0" fillId="3" borderId="6" xfId="0" applyNumberFormat="1" applyFill="1" applyBorder="1" applyAlignment="1">
      <alignment vertical="top" wrapText="1"/>
    </xf>
    <xf numFmtId="0" fontId="0" fillId="3" borderId="9" xfId="0" applyFill="1" applyBorder="1" applyAlignment="1">
      <alignment wrapText="1"/>
    </xf>
    <xf numFmtId="14" fontId="0" fillId="3" borderId="10" xfId="0" applyNumberFormat="1" applyFill="1" applyBorder="1" applyAlignment="1">
      <alignment wrapText="1"/>
    </xf>
    <xf numFmtId="4" fontId="0" fillId="3" borderId="11" xfId="0" applyNumberFormat="1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164" fontId="2" fillId="4" borderId="1" xfId="1" applyFont="1" applyFill="1" applyBorder="1" applyAlignment="1">
      <alignment wrapText="1"/>
    </xf>
    <xf numFmtId="0" fontId="6" fillId="8" borderId="1" xfId="0" applyFont="1" applyFill="1" applyBorder="1" applyAlignment="1">
      <alignment horizontal="center" vertical="center" wrapText="1"/>
    </xf>
    <xf numFmtId="164" fontId="0" fillId="3" borderId="0" xfId="1" applyFont="1" applyFill="1" applyAlignment="1">
      <alignment wrapText="1"/>
    </xf>
    <xf numFmtId="4" fontId="0" fillId="3" borderId="0" xfId="0" applyNumberFormat="1" applyFill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3" borderId="3" xfId="0" applyFill="1" applyBorder="1" applyAlignment="1">
      <alignment wrapText="1"/>
    </xf>
    <xf numFmtId="0" fontId="0" fillId="3" borderId="5" xfId="0" applyFill="1" applyBorder="1" applyAlignment="1">
      <alignment wrapText="1"/>
    </xf>
    <xf numFmtId="1" fontId="0" fillId="3" borderId="3" xfId="0" applyNumberForma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3" xfId="0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="136" zoomScaleNormal="136" workbookViewId="0">
      <selection activeCell="N6" sqref="N6"/>
    </sheetView>
  </sheetViews>
  <sheetFormatPr defaultColWidth="13.7109375" defaultRowHeight="87" customHeight="1" x14ac:dyDescent="0.2"/>
  <cols>
    <col min="1" max="3" width="13.7109375" style="6" customWidth="1"/>
    <col min="4" max="4" width="13.7109375" style="1" customWidth="1"/>
    <col min="5" max="6" width="13.7109375" style="6" customWidth="1"/>
    <col min="7" max="9" width="13.7109375" style="5" customWidth="1"/>
    <col min="10" max="12" width="13.7109375" style="6"/>
    <col min="13" max="13" width="16.7109375" style="6" customWidth="1"/>
    <col min="14" max="14" width="47.7109375" style="6" customWidth="1"/>
    <col min="15" max="16384" width="13.7109375" style="6"/>
  </cols>
  <sheetData>
    <row r="1" spans="1:14" s="2" customFormat="1" ht="60" customHeight="1" x14ac:dyDescent="0.2">
      <c r="A1" s="57" t="s">
        <v>14</v>
      </c>
      <c r="B1" s="58"/>
      <c r="C1" s="58"/>
      <c r="D1" s="58"/>
      <c r="E1" s="59" t="s">
        <v>27</v>
      </c>
      <c r="F1" s="60"/>
      <c r="G1" s="60"/>
      <c r="H1" s="60"/>
      <c r="I1" s="61" t="s">
        <v>33</v>
      </c>
      <c r="J1" s="61"/>
      <c r="K1" s="61"/>
      <c r="L1" s="61"/>
      <c r="M1" s="14" t="s">
        <v>15</v>
      </c>
      <c r="N1" s="50"/>
    </row>
    <row r="2" spans="1:14" ht="38.25" x14ac:dyDescent="0.2">
      <c r="A2" s="15" t="s">
        <v>2</v>
      </c>
      <c r="B2" s="15" t="s">
        <v>0</v>
      </c>
      <c r="C2" s="15" t="s">
        <v>1</v>
      </c>
      <c r="D2" s="16" t="s">
        <v>3</v>
      </c>
      <c r="E2" s="15" t="s">
        <v>6</v>
      </c>
      <c r="F2" s="17" t="s">
        <v>9</v>
      </c>
      <c r="G2" s="17" t="s">
        <v>7</v>
      </c>
      <c r="H2" s="17" t="s">
        <v>8</v>
      </c>
      <c r="I2" s="15" t="s">
        <v>10</v>
      </c>
      <c r="J2" s="15" t="s">
        <v>11</v>
      </c>
      <c r="K2" s="15" t="s">
        <v>12</v>
      </c>
      <c r="L2" s="15" t="s">
        <v>13</v>
      </c>
      <c r="M2" s="15"/>
    </row>
    <row r="3" spans="1:14" ht="12.75" x14ac:dyDescent="0.2">
      <c r="A3" s="20"/>
      <c r="B3" s="20"/>
      <c r="C3" s="20"/>
      <c r="D3" s="21"/>
      <c r="E3" s="20">
        <v>56718</v>
      </c>
      <c r="F3" s="22">
        <v>44181</v>
      </c>
      <c r="G3" s="23">
        <v>1000</v>
      </c>
      <c r="H3" s="23"/>
      <c r="I3" s="23" t="s">
        <v>16</v>
      </c>
      <c r="J3" s="22">
        <v>44182</v>
      </c>
      <c r="K3" s="20" t="s">
        <v>17</v>
      </c>
      <c r="L3" s="26">
        <v>800</v>
      </c>
      <c r="M3" s="20"/>
    </row>
    <row r="4" spans="1:14" ht="12.75" x14ac:dyDescent="0.2">
      <c r="A4" s="8"/>
      <c r="B4" s="8"/>
      <c r="C4" s="8"/>
      <c r="D4" s="4"/>
      <c r="E4" s="8">
        <v>56725</v>
      </c>
      <c r="F4" s="9">
        <v>44181</v>
      </c>
      <c r="G4" s="11">
        <v>10000</v>
      </c>
      <c r="H4" s="11"/>
      <c r="I4" s="11" t="s">
        <v>16</v>
      </c>
      <c r="J4" s="9">
        <v>44186</v>
      </c>
      <c r="K4" s="8" t="s">
        <v>17</v>
      </c>
      <c r="L4" s="25">
        <v>800</v>
      </c>
      <c r="M4" s="8"/>
    </row>
    <row r="5" spans="1:14" ht="12.75" x14ac:dyDescent="0.2">
      <c r="A5" s="8"/>
      <c r="B5" s="8"/>
      <c r="C5" s="8"/>
      <c r="D5" s="4"/>
      <c r="E5" s="8">
        <v>56973</v>
      </c>
      <c r="F5" s="9">
        <v>44183</v>
      </c>
      <c r="G5" s="11">
        <v>5000</v>
      </c>
      <c r="H5" s="11"/>
      <c r="I5" s="11" t="s">
        <v>16</v>
      </c>
      <c r="J5" s="9">
        <v>44196</v>
      </c>
      <c r="K5" s="8" t="s">
        <v>17</v>
      </c>
      <c r="L5" s="25">
        <v>1600</v>
      </c>
      <c r="M5" s="8"/>
    </row>
    <row r="6" spans="1:14" ht="51" x14ac:dyDescent="0.2">
      <c r="A6" s="8"/>
      <c r="B6" s="8"/>
      <c r="C6" s="8"/>
      <c r="D6" s="4"/>
      <c r="E6" s="8"/>
      <c r="F6" s="9"/>
      <c r="G6" s="11"/>
      <c r="H6" s="11"/>
      <c r="I6" s="11" t="s">
        <v>23</v>
      </c>
      <c r="J6" s="9">
        <v>44440</v>
      </c>
      <c r="K6" s="7" t="s">
        <v>24</v>
      </c>
      <c r="L6" s="25">
        <v>4385.8999999999996</v>
      </c>
      <c r="M6" s="8"/>
    </row>
    <row r="7" spans="1:14" ht="12.75" x14ac:dyDescent="0.2">
      <c r="A7" s="8"/>
      <c r="B7" s="8"/>
      <c r="C7" s="8"/>
      <c r="D7" s="4"/>
      <c r="E7" s="8">
        <v>56974</v>
      </c>
      <c r="F7" s="9">
        <v>44183</v>
      </c>
      <c r="G7" s="11">
        <v>10000</v>
      </c>
      <c r="H7" s="11"/>
      <c r="I7" s="11"/>
      <c r="J7" s="8"/>
      <c r="K7" s="8"/>
      <c r="L7" s="8"/>
      <c r="M7" s="8"/>
    </row>
    <row r="8" spans="1:14" ht="89.25" x14ac:dyDescent="0.2">
      <c r="A8" s="8" t="s">
        <v>4</v>
      </c>
      <c r="B8" s="7" t="s">
        <v>25</v>
      </c>
      <c r="C8" s="8" t="s">
        <v>5</v>
      </c>
      <c r="D8" s="21">
        <v>46000</v>
      </c>
      <c r="E8" s="8">
        <v>57990</v>
      </c>
      <c r="F8" s="9">
        <v>44196</v>
      </c>
      <c r="G8" s="11">
        <v>20000</v>
      </c>
      <c r="H8" s="23">
        <f>SUM(G3:G8)</f>
        <v>46000</v>
      </c>
      <c r="I8" s="53">
        <v>20047195</v>
      </c>
      <c r="J8" s="9">
        <v>44180</v>
      </c>
      <c r="K8" s="54" t="s">
        <v>28</v>
      </c>
      <c r="L8" s="25">
        <v>36599.589999999997</v>
      </c>
      <c r="M8" s="11"/>
      <c r="N8" s="47"/>
    </row>
    <row r="9" spans="1:14" ht="12.75" x14ac:dyDescent="0.2">
      <c r="A9" s="42"/>
      <c r="B9" s="43"/>
      <c r="C9" s="42"/>
      <c r="D9" s="3"/>
      <c r="E9" s="42"/>
      <c r="F9" s="44"/>
      <c r="G9" s="10"/>
      <c r="H9" s="10"/>
      <c r="I9" s="10"/>
      <c r="J9" s="42"/>
      <c r="K9" s="42"/>
      <c r="L9" s="45">
        <f>SUM(L3:L8)</f>
        <v>44185.49</v>
      </c>
      <c r="M9" s="10"/>
    </row>
    <row r="10" spans="1:14" ht="12.75" x14ac:dyDescent="0.2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5"/>
      <c r="M10" s="42"/>
    </row>
    <row r="11" spans="1:14" ht="12.75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4" ht="12.75" x14ac:dyDescent="0.2">
      <c r="A12" s="42"/>
      <c r="B12" s="43"/>
      <c r="C12" s="42"/>
      <c r="D12" s="3"/>
      <c r="E12" s="42"/>
      <c r="F12" s="44"/>
      <c r="G12" s="10"/>
      <c r="H12" s="10"/>
      <c r="I12" s="10"/>
      <c r="J12" s="42"/>
      <c r="K12" s="42"/>
      <c r="L12" s="45"/>
      <c r="M12" s="10"/>
      <c r="N12" s="55" t="s">
        <v>29</v>
      </c>
    </row>
    <row r="13" spans="1:14" ht="12.75" x14ac:dyDescent="0.2">
      <c r="A13" s="42"/>
      <c r="B13" s="43"/>
      <c r="C13" s="42"/>
      <c r="D13" s="3"/>
      <c r="E13" s="42"/>
      <c r="F13" s="44"/>
      <c r="G13" s="10"/>
      <c r="H13" s="10"/>
      <c r="I13" s="10"/>
      <c r="J13" s="42"/>
      <c r="K13" s="42"/>
      <c r="L13" s="45"/>
      <c r="M13" s="10"/>
    </row>
    <row r="14" spans="1:14" ht="12.75" x14ac:dyDescent="0.2">
      <c r="A14" s="42"/>
      <c r="B14" s="43"/>
      <c r="C14" s="42"/>
      <c r="D14" s="21"/>
      <c r="E14" s="42"/>
      <c r="F14" s="44"/>
      <c r="G14" s="10"/>
      <c r="H14" s="10"/>
      <c r="I14" s="10"/>
      <c r="J14" s="42"/>
      <c r="K14" s="42"/>
      <c r="L14" s="45"/>
      <c r="M14" s="68">
        <f>H8-L9</f>
        <v>1814.510000000002</v>
      </c>
      <c r="N14" s="55" t="s">
        <v>32</v>
      </c>
    </row>
    <row r="15" spans="1:14" ht="12.75" x14ac:dyDescent="0.2">
      <c r="A15" s="12"/>
      <c r="B15" s="12"/>
      <c r="C15" s="12"/>
      <c r="D15" s="46"/>
      <c r="E15" s="12"/>
      <c r="F15" s="13"/>
      <c r="G15" s="19"/>
      <c r="H15" s="19"/>
      <c r="I15" s="19"/>
      <c r="J15" s="12"/>
      <c r="K15" s="12"/>
      <c r="L15" s="29"/>
      <c r="M15" s="19"/>
    </row>
    <row r="16" spans="1:14" ht="12.75" x14ac:dyDescent="0.2">
      <c r="A16" s="20"/>
      <c r="B16" s="41"/>
      <c r="C16" s="20"/>
      <c r="D16" s="21"/>
      <c r="E16" s="20">
        <v>32423</v>
      </c>
      <c r="F16" s="22">
        <v>44029</v>
      </c>
      <c r="G16" s="23">
        <v>17000</v>
      </c>
      <c r="H16" s="23"/>
      <c r="I16" s="23" t="s">
        <v>16</v>
      </c>
      <c r="J16" s="22">
        <v>44033</v>
      </c>
      <c r="K16" s="20" t="s">
        <v>17</v>
      </c>
      <c r="L16" s="26">
        <v>1360</v>
      </c>
      <c r="M16" s="20"/>
    </row>
    <row r="17" spans="1:14" ht="12.75" x14ac:dyDescent="0.2">
      <c r="A17" s="8"/>
      <c r="B17" s="31"/>
      <c r="C17" s="8"/>
      <c r="D17" s="4"/>
      <c r="E17" s="8">
        <v>44369</v>
      </c>
      <c r="F17" s="9">
        <v>44123</v>
      </c>
      <c r="G17" s="11">
        <v>9000</v>
      </c>
      <c r="H17" s="11"/>
      <c r="I17" s="11" t="s">
        <v>16</v>
      </c>
      <c r="J17" s="9">
        <v>44123</v>
      </c>
      <c r="K17" s="8" t="s">
        <v>17</v>
      </c>
      <c r="L17" s="25">
        <v>720</v>
      </c>
      <c r="M17" s="8"/>
    </row>
    <row r="18" spans="1:14" ht="12.75" x14ac:dyDescent="0.2">
      <c r="A18" s="8"/>
      <c r="B18" s="31"/>
      <c r="C18" s="8"/>
      <c r="D18" s="4"/>
      <c r="E18" s="8">
        <v>54705</v>
      </c>
      <c r="F18" s="9">
        <v>44196</v>
      </c>
      <c r="G18" s="11">
        <v>10000</v>
      </c>
      <c r="H18" s="11"/>
      <c r="I18" s="11" t="s">
        <v>16</v>
      </c>
      <c r="J18" s="9">
        <v>44168</v>
      </c>
      <c r="K18" s="8" t="s">
        <v>17</v>
      </c>
      <c r="L18" s="25">
        <v>800</v>
      </c>
      <c r="M18" s="8"/>
    </row>
    <row r="19" spans="1:14" ht="12.75" x14ac:dyDescent="0.2">
      <c r="A19" s="8"/>
      <c r="B19" s="8"/>
      <c r="C19" s="31"/>
      <c r="D19" s="4"/>
      <c r="E19" s="8">
        <v>54758</v>
      </c>
      <c r="F19" s="9">
        <v>44168</v>
      </c>
      <c r="G19" s="11">
        <v>7000</v>
      </c>
      <c r="H19" s="11"/>
      <c r="I19" s="11" t="s">
        <v>16</v>
      </c>
      <c r="J19" s="9">
        <v>44169</v>
      </c>
      <c r="K19" s="8" t="s">
        <v>17</v>
      </c>
      <c r="L19" s="25">
        <v>800</v>
      </c>
      <c r="M19" s="8"/>
    </row>
    <row r="20" spans="1:14" ht="12.75" x14ac:dyDescent="0.2">
      <c r="A20" s="8"/>
      <c r="B20" s="8"/>
      <c r="C20" s="31"/>
      <c r="D20" s="4"/>
      <c r="E20" s="8">
        <v>54821</v>
      </c>
      <c r="F20" s="9">
        <v>44168</v>
      </c>
      <c r="G20" s="11">
        <v>10000</v>
      </c>
      <c r="H20" s="11"/>
      <c r="I20" s="11" t="s">
        <v>16</v>
      </c>
      <c r="J20" s="9">
        <v>44260</v>
      </c>
      <c r="K20" s="8" t="s">
        <v>17</v>
      </c>
      <c r="L20" s="25">
        <v>1000</v>
      </c>
      <c r="M20" s="8"/>
    </row>
    <row r="21" spans="1:14" ht="12.75" x14ac:dyDescent="0.2">
      <c r="A21" s="8"/>
      <c r="B21" s="8"/>
      <c r="C21" s="31"/>
      <c r="D21" s="4"/>
      <c r="E21" s="8"/>
      <c r="F21" s="9"/>
      <c r="G21" s="11"/>
      <c r="H21" s="11"/>
      <c r="I21" s="11" t="s">
        <v>18</v>
      </c>
      <c r="J21" s="9">
        <v>44152</v>
      </c>
      <c r="K21" s="8" t="s">
        <v>19</v>
      </c>
      <c r="L21" s="25">
        <v>1080</v>
      </c>
      <c r="M21" s="8"/>
    </row>
    <row r="22" spans="1:14" ht="12.75" x14ac:dyDescent="0.2">
      <c r="A22" s="8"/>
      <c r="B22" s="8"/>
      <c r="C22" s="66" t="s">
        <v>5</v>
      </c>
      <c r="D22" s="4"/>
      <c r="E22" s="8"/>
      <c r="F22" s="9"/>
      <c r="G22" s="11"/>
      <c r="H22" s="11"/>
      <c r="I22" s="11" t="s">
        <v>20</v>
      </c>
      <c r="J22" s="9">
        <v>44286</v>
      </c>
      <c r="K22" s="8" t="s">
        <v>21</v>
      </c>
      <c r="L22" s="25">
        <v>183</v>
      </c>
      <c r="M22" s="8"/>
    </row>
    <row r="23" spans="1:14" ht="25.5" x14ac:dyDescent="0.2">
      <c r="A23" s="62" t="s">
        <v>4</v>
      </c>
      <c r="B23" s="64" t="s">
        <v>25</v>
      </c>
      <c r="C23" s="66"/>
      <c r="D23" s="4"/>
      <c r="E23" s="31"/>
      <c r="F23" s="9"/>
      <c r="G23" s="34"/>
      <c r="H23" s="11"/>
      <c r="I23" s="36" t="s">
        <v>22</v>
      </c>
      <c r="J23" s="9"/>
      <c r="K23" s="30" t="s">
        <v>26</v>
      </c>
      <c r="L23" s="25">
        <v>6000</v>
      </c>
      <c r="M23" s="8"/>
    </row>
    <row r="24" spans="1:14" ht="12.75" x14ac:dyDescent="0.2">
      <c r="A24" s="62"/>
      <c r="B24" s="64"/>
      <c r="C24" s="66"/>
      <c r="D24" s="4"/>
      <c r="E24" s="52"/>
      <c r="F24" s="9"/>
      <c r="G24" s="34"/>
      <c r="H24" s="11"/>
      <c r="I24" s="36"/>
      <c r="J24" s="9"/>
      <c r="K24" s="56" t="s">
        <v>17</v>
      </c>
      <c r="L24" s="25">
        <v>600</v>
      </c>
      <c r="M24" s="51"/>
    </row>
    <row r="25" spans="1:14" ht="25.5" x14ac:dyDescent="0.2">
      <c r="A25" s="62"/>
      <c r="B25" s="64"/>
      <c r="C25" s="66"/>
      <c r="D25" s="4"/>
      <c r="E25" s="52"/>
      <c r="F25" s="9"/>
      <c r="G25" s="34"/>
      <c r="H25" s="11"/>
      <c r="I25" s="36"/>
      <c r="J25" s="9"/>
      <c r="K25" s="56" t="s">
        <v>31</v>
      </c>
      <c r="L25" s="25">
        <v>366.55</v>
      </c>
      <c r="M25" s="51"/>
    </row>
    <row r="26" spans="1:14" ht="25.5" x14ac:dyDescent="0.2">
      <c r="A26" s="62"/>
      <c r="B26" s="64"/>
      <c r="C26" s="66"/>
      <c r="D26" s="4"/>
      <c r="E26" s="31"/>
      <c r="F26" s="9"/>
      <c r="G26" s="34"/>
      <c r="H26" s="11"/>
      <c r="I26" s="36"/>
      <c r="J26" s="9"/>
      <c r="K26" s="54" t="s">
        <v>30</v>
      </c>
      <c r="L26" s="25">
        <v>4000</v>
      </c>
      <c r="M26" s="8"/>
    </row>
    <row r="27" spans="1:14" ht="12.75" x14ac:dyDescent="0.2">
      <c r="A27" s="62"/>
      <c r="B27" s="64"/>
      <c r="C27" s="66"/>
      <c r="D27" s="3"/>
      <c r="E27" s="32">
        <v>10949</v>
      </c>
      <c r="F27" s="18">
        <v>44260</v>
      </c>
      <c r="G27" s="35">
        <v>10000</v>
      </c>
      <c r="H27" s="10"/>
      <c r="I27" s="37"/>
      <c r="J27" s="28"/>
      <c r="K27" s="27"/>
      <c r="L27" s="10">
        <f>SUM(L16:L26)</f>
        <v>16909.55</v>
      </c>
      <c r="M27" s="68">
        <f>D30-L27</f>
        <v>52090.45</v>
      </c>
      <c r="N27" s="55" t="s">
        <v>32</v>
      </c>
    </row>
    <row r="28" spans="1:14" ht="108.75" customHeight="1" x14ac:dyDescent="0.2">
      <c r="A28" s="63"/>
      <c r="B28" s="65"/>
      <c r="C28" s="67"/>
      <c r="D28" s="48"/>
      <c r="E28" s="38">
        <v>9108</v>
      </c>
      <c r="F28" s="39">
        <v>44616</v>
      </c>
      <c r="G28" s="40">
        <v>6000</v>
      </c>
      <c r="H28" s="49"/>
      <c r="I28" s="24"/>
      <c r="J28" s="24"/>
      <c r="K28" s="24"/>
      <c r="L28" s="24"/>
      <c r="M28" s="24"/>
      <c r="N28" s="47"/>
    </row>
    <row r="29" spans="1:14" ht="15" customHeight="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14" ht="93" customHeight="1" x14ac:dyDescent="0.2">
      <c r="A30" s="42"/>
      <c r="B30" s="42"/>
      <c r="C30" s="42"/>
      <c r="D30" s="33">
        <v>69000</v>
      </c>
      <c r="E30" s="42"/>
      <c r="F30" s="42"/>
      <c r="G30" s="42"/>
      <c r="H30" s="24">
        <v>69000</v>
      </c>
      <c r="I30" s="42"/>
      <c r="J30" s="42"/>
      <c r="K30" s="42"/>
      <c r="L30" s="42"/>
      <c r="M30" s="42"/>
      <c r="N30" s="47"/>
    </row>
  </sheetData>
  <mergeCells count="6">
    <mergeCell ref="A1:D1"/>
    <mergeCell ref="E1:H1"/>
    <mergeCell ref="I1:L1"/>
    <mergeCell ref="A23:A28"/>
    <mergeCell ref="B23:B28"/>
    <mergeCell ref="C22:C2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B6C1F9-C162-41C4-8567-1DEB08A686FF}">
  <ds:schemaRefs>
    <ds:schemaRef ds:uri="15f3c3e9-d720-405b-9909-5c2894843c5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49f2c8c3-8183-485e-832b-d0a0fc7341fb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F618C4-5DD2-4EEC-BACA-9DE60B53C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Donatella Fede</cp:lastModifiedBy>
  <cp:lastPrinted>2021-07-15T09:48:03Z</cp:lastPrinted>
  <dcterms:created xsi:type="dcterms:W3CDTF">2021-07-12T13:47:31Z</dcterms:created>
  <dcterms:modified xsi:type="dcterms:W3CDTF">2022-04-21T09:01:45Z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