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/>
  <xr:revisionPtr revIDLastSave="27" documentId="13_ncr:1_{F3F3E8E1-578A-418A-BC0A-5EB2A94840CF}" xr6:coauthVersionLast="36" xr6:coauthVersionMax="36" xr10:uidLastSave="{206E3489-CF00-4B2B-B89D-685468EF8B3A}"/>
  <bookViews>
    <workbookView xWindow="0" yWindow="0" windowWidth="32910" windowHeight="14085" xr2:uid="{00000000-000D-0000-FFFF-FFFF00000000}"/>
  </bookViews>
  <sheets>
    <sheet name="LIBERALITA' COVID19" sheetId="2" r:id="rId1"/>
  </sheets>
  <definedNames>
    <definedName name="_xlnm.Print_Area" localSheetId="0">'LIBERALITA'' COVID19'!$A$1:$O$139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9" i="2" l="1"/>
  <c r="I118" i="2" l="1"/>
  <c r="I113" i="2"/>
  <c r="I111" i="2"/>
  <c r="I101" i="2"/>
  <c r="I100" i="2"/>
  <c r="I97" i="2"/>
  <c r="I68" i="2"/>
  <c r="I67" i="2"/>
  <c r="I27" i="2"/>
  <c r="I9" i="2"/>
  <c r="I8" i="2"/>
  <c r="I6" i="2"/>
  <c r="I5" i="2"/>
  <c r="I139" i="2" l="1"/>
</calcChain>
</file>

<file path=xl/sharedStrings.xml><?xml version="1.0" encoding="utf-8"?>
<sst xmlns="http://schemas.openxmlformats.org/spreadsheetml/2006/main" count="183" uniqueCount="88">
  <si>
    <t>AVANZO DISAVANZO</t>
  </si>
  <si>
    <t>Nome Progetto</t>
  </si>
  <si>
    <t>Tipo Progetto</t>
  </si>
  <si>
    <t>UO Responsabile</t>
  </si>
  <si>
    <t>Importo Progetto</t>
  </si>
  <si>
    <t>n. fattura</t>
  </si>
  <si>
    <t>data fattura</t>
  </si>
  <si>
    <t>causale acquisto</t>
  </si>
  <si>
    <t>importo</t>
  </si>
  <si>
    <t>Dipartimento di Scienze Biomediche e Cliniche L. Sacco</t>
  </si>
  <si>
    <t>Ordinativo di incasso n.</t>
  </si>
  <si>
    <t>Data ordinativo</t>
  </si>
  <si>
    <t>Importo ordinativo</t>
  </si>
  <si>
    <t>Importo totale ordinativi</t>
  </si>
  <si>
    <t>Liberalità con vincoli temporanei</t>
  </si>
  <si>
    <t>Aspetti Neurologici di CoVid-19: IDentità immunologica, infiammatoria e di neuroimaging. [NeuroCoV-ID]</t>
  </si>
  <si>
    <t>Identificazione e valutazione di marcatori diagnostici e opzioni terapeutiche per l’infezione da SARS-CoV-2</t>
  </si>
  <si>
    <t>Mobile Guardian: Monitoraggio e Ges2one del Rischio per la Salute Mentale delle Popolazioni Fragili nel periodo iper- e post-endemico</t>
  </si>
  <si>
    <t>9639366882</t>
  </si>
  <si>
    <t>ZOE Fluorescent Cell Imager</t>
  </si>
  <si>
    <t>2040/200028114</t>
  </si>
  <si>
    <t>MASCHER.MED.IIR EN-14683 AZZUR.CF.50</t>
  </si>
  <si>
    <t>8230146645</t>
  </si>
  <si>
    <t>MQ ADV TOTAL COVERAGE</t>
  </si>
  <si>
    <t>AAI Submission Payment - 20-00991-FL</t>
  </si>
  <si>
    <t>materiale di consumo per laboratorio</t>
  </si>
  <si>
    <t>corso citofluorimetro di ultima generazione</t>
  </si>
  <si>
    <t>Collaborazioni Scientifiche Professionali/Occasionali</t>
  </si>
  <si>
    <t>Irap su Collaborazioni scientifiche occasionali</t>
  </si>
  <si>
    <t>S1050</t>
  </si>
  <si>
    <t>Anti - SARS-CoV-2 (COVID-19) IgG</t>
  </si>
  <si>
    <t>30</t>
  </si>
  <si>
    <t>Servizio terapia intensiva ParEnt</t>
  </si>
  <si>
    <t>121/E</t>
  </si>
  <si>
    <t>RealStar SARS-CoV-2-RT-PCR Kit 1.0 (384rxn CE) lotto 024877 Expiry: 30.01.21</t>
  </si>
  <si>
    <t>FPA 8/20</t>
  </si>
  <si>
    <t>screening COVID</t>
  </si>
  <si>
    <t>2147/F</t>
  </si>
  <si>
    <t>iFLASH SARS CoV 2 IgG 2x50T</t>
  </si>
  <si>
    <t>2152/F</t>
  </si>
  <si>
    <t>iFLASH SARS CoV 2 IgM 2x50T</t>
  </si>
  <si>
    <t>161/70</t>
  </si>
  <si>
    <t>Materiale di consumo per laboratorio</t>
  </si>
  <si>
    <t>2470/F</t>
  </si>
  <si>
    <t>118/F</t>
  </si>
  <si>
    <t>Assegni di ricerca tipo - b)</t>
  </si>
  <si>
    <t>STIPENDIO</t>
  </si>
  <si>
    <t>acquisto toner urgente</t>
  </si>
  <si>
    <t>2161004444</t>
  </si>
  <si>
    <t>Maxwell(R) RSC Blood DNA</t>
  </si>
  <si>
    <t>DESCRIZIONE EROGAZIONE LIBERALE</t>
  </si>
  <si>
    <t xml:space="preserve">Erogazione liberale per le attività di ricerca sul Coronavirus </t>
  </si>
  <si>
    <t>Erogazione liberale per le attività di ricerca sul Coronavirus</t>
  </si>
  <si>
    <t>SI VEDA ALLEGATO N. 1</t>
  </si>
  <si>
    <t>SI VEDA ALLEGATO N. 2</t>
  </si>
  <si>
    <t>SI VEDA ALLEGATO N. 3</t>
  </si>
  <si>
    <t xml:space="preserve">Erogazione liberale per le attività COD 19 </t>
  </si>
  <si>
    <t xml:space="preserve">Recupero spese generali a favore dell'Amministrazione centrale su progetto </t>
  </si>
  <si>
    <t>Recupero spese generali a favore Amministrazione Centrale su progetto</t>
  </si>
  <si>
    <t xml:space="preserve">Recupero spese generali a favore Amministrazione Centrale su progetto </t>
  </si>
  <si>
    <t>ENTRATE
ordinativi di incasso
 aggiornamento al mese di marzo 2022</t>
  </si>
  <si>
    <t>Codice identificativo progetto</t>
  </si>
  <si>
    <t>LIB_BANDI_COVID_19_11</t>
  </si>
  <si>
    <t>LIB_BANDI_COVID_19_10</t>
  </si>
  <si>
    <t>LIB_BANDI_COVID_19_04</t>
  </si>
  <si>
    <t>Recupero spese generali a favore dell'Amministrazione centrale su progetto</t>
  </si>
  <si>
    <t>GBR 12909 Dihydrochloride 1PC X 10MG</t>
  </si>
  <si>
    <t>PARAFILM M ROLL SIZE: 2" X 250''</t>
  </si>
  <si>
    <t>6048/00</t>
  </si>
  <si>
    <t>Anticorpi</t>
  </si>
  <si>
    <t>WATERNUCLEASEFREE WATER FOR MOLECULAR</t>
  </si>
  <si>
    <t>218160 miScript II RT Kit (12)</t>
  </si>
  <si>
    <t>987 PA</t>
  </si>
  <si>
    <t>SARS-CoV-2 Stabilized Spike Glycopr</t>
  </si>
  <si>
    <t>SI VEDA ALLEGATO N. 5</t>
  </si>
  <si>
    <t>SI VEDA ALLEGATO N.4</t>
  </si>
  <si>
    <t>02-2022 Stipendio da CSA del 21/02/2022</t>
  </si>
  <si>
    <t>Oneri previdenziali su Assegni di ricerca tipo -b)</t>
  </si>
  <si>
    <t>03-2022 Stipendio da CSA del 18/03/2022</t>
  </si>
  <si>
    <t>12-2021 Stipendio da CSA del 10/12/2021</t>
  </si>
  <si>
    <t>01-2022 Stipendio da CSA del 19/01/2022</t>
  </si>
  <si>
    <t>Recupero spese generali a favore dell'Amministrazione centrale su progetto LIB_VT21GZUCC</t>
  </si>
  <si>
    <t>Trasferimento Uscita</t>
  </si>
  <si>
    <t>USCITE 
estremi fatture di acquisto beni e servizi
  aggiornamento al 6.4.2022</t>
  </si>
  <si>
    <t>LIB_VT20_COVID_19_xy</t>
  </si>
  <si>
    <t>LIB_VT20_COVID_19_xyI</t>
  </si>
  <si>
    <t>LIB_VT20_COVID_19_COD_xy</t>
  </si>
  <si>
    <t>LIB_VT21xy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</si>
</sst>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€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3" fillId="0" borderId="0"/>
  </cellStyleXfs>
  <cellXfs count="23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0" fillId="7" borderId="2" xfId="0" applyFill="1" applyBorder="1" applyAlignment="1">
      <alignment wrapText="1"/>
    </xf>
    <xf numFmtId="164" fontId="3" fillId="7" borderId="2" xfId="1" applyFont="1" applyFill="1" applyBorder="1" applyAlignment="1">
      <alignment wrapText="1"/>
    </xf>
    <xf numFmtId="14" fontId="0" fillId="7" borderId="2" xfId="0" applyNumberFormat="1" applyFill="1" applyBorder="1" applyAlignment="1">
      <alignment wrapText="1"/>
    </xf>
    <xf numFmtId="4" fontId="0" fillId="7" borderId="4" xfId="0" applyNumberFormat="1" applyFill="1" applyBorder="1" applyAlignment="1">
      <alignment wrapText="1"/>
    </xf>
    <xf numFmtId="4" fontId="0" fillId="7" borderId="2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0" fillId="7" borderId="3" xfId="0" applyFill="1" applyBorder="1" applyAlignment="1">
      <alignment wrapText="1"/>
    </xf>
    <xf numFmtId="164" fontId="3" fillId="7" borderId="1" xfId="1" applyFont="1" applyFill="1" applyBorder="1" applyAlignment="1">
      <alignment wrapText="1"/>
    </xf>
    <xf numFmtId="14" fontId="0" fillId="7" borderId="3" xfId="0" applyNumberFormat="1" applyFill="1" applyBorder="1" applyAlignment="1">
      <alignment wrapText="1"/>
    </xf>
    <xf numFmtId="4" fontId="0" fillId="7" borderId="5" xfId="0" applyNumberFormat="1" applyFill="1" applyBorder="1" applyAlignment="1">
      <alignment wrapText="1"/>
    </xf>
    <xf numFmtId="0" fontId="0" fillId="8" borderId="1" xfId="0" applyFill="1" applyBorder="1" applyAlignment="1">
      <alignment wrapText="1"/>
    </xf>
    <xf numFmtId="164" fontId="3" fillId="8" borderId="3" xfId="1" applyFont="1" applyFill="1" applyBorder="1" applyAlignment="1">
      <alignment wrapText="1"/>
    </xf>
    <xf numFmtId="14" fontId="0" fillId="8" borderId="1" xfId="0" applyNumberFormat="1" applyFill="1" applyBorder="1" applyAlignment="1">
      <alignment wrapText="1"/>
    </xf>
    <xf numFmtId="4" fontId="0" fillId="8" borderId="1" xfId="0" applyNumberFormat="1" applyFill="1" applyBorder="1" applyAlignment="1">
      <alignment wrapText="1"/>
    </xf>
    <xf numFmtId="4" fontId="0" fillId="8" borderId="3" xfId="0" applyNumberFormat="1" applyFill="1" applyBorder="1" applyAlignment="1">
      <alignment wrapText="1"/>
    </xf>
    <xf numFmtId="0" fontId="0" fillId="9" borderId="6" xfId="0" applyFill="1" applyBorder="1" applyAlignment="1">
      <alignment wrapText="1"/>
    </xf>
    <xf numFmtId="164" fontId="3" fillId="9" borderId="6" xfId="1" applyFont="1" applyFill="1" applyBorder="1" applyAlignment="1">
      <alignment wrapText="1"/>
    </xf>
    <xf numFmtId="14" fontId="0" fillId="9" borderId="6" xfId="0" applyNumberFormat="1" applyFill="1" applyBorder="1" applyAlignment="1">
      <alignment wrapText="1"/>
    </xf>
    <xf numFmtId="4" fontId="0" fillId="9" borderId="7" xfId="0" applyNumberFormat="1" applyFill="1" applyBorder="1" applyAlignment="1">
      <alignment wrapText="1"/>
    </xf>
    <xf numFmtId="4" fontId="0" fillId="9" borderId="6" xfId="0" applyNumberFormat="1" applyFill="1" applyBorder="1" applyAlignment="1">
      <alignment wrapText="1"/>
    </xf>
    <xf numFmtId="0" fontId="5" fillId="9" borderId="6" xfId="0" applyFont="1" applyFill="1" applyBorder="1" applyAlignment="1">
      <alignment wrapText="1"/>
    </xf>
    <xf numFmtId="164" fontId="3" fillId="9" borderId="1" xfId="1" applyFont="1" applyFill="1" applyBorder="1" applyAlignment="1">
      <alignment wrapText="1"/>
    </xf>
    <xf numFmtId="0" fontId="0" fillId="9" borderId="1" xfId="0" applyFill="1" applyBorder="1" applyAlignment="1">
      <alignment wrapText="1"/>
    </xf>
    <xf numFmtId="14" fontId="0" fillId="9" borderId="1" xfId="0" applyNumberFormat="1" applyFill="1" applyBorder="1" applyAlignment="1">
      <alignment wrapText="1"/>
    </xf>
    <xf numFmtId="4" fontId="0" fillId="9" borderId="1" xfId="0" applyNumberFormat="1" applyFill="1" applyBorder="1" applyAlignment="1">
      <alignment wrapText="1"/>
    </xf>
    <xf numFmtId="0" fontId="5" fillId="10" borderId="6" xfId="0" applyFont="1" applyFill="1" applyBorder="1" applyAlignment="1">
      <alignment wrapText="1"/>
    </xf>
    <xf numFmtId="164" fontId="3" fillId="10" borderId="1" xfId="1" applyFont="1" applyFill="1" applyBorder="1" applyAlignment="1">
      <alignment wrapText="1"/>
    </xf>
    <xf numFmtId="0" fontId="0" fillId="10" borderId="1" xfId="0" applyFill="1" applyBorder="1" applyAlignment="1">
      <alignment wrapText="1"/>
    </xf>
    <xf numFmtId="14" fontId="0" fillId="10" borderId="1" xfId="0" applyNumberFormat="1" applyFill="1" applyBorder="1" applyAlignment="1">
      <alignment wrapText="1"/>
    </xf>
    <xf numFmtId="4" fontId="0" fillId="10" borderId="8" xfId="0" applyNumberFormat="1" applyFill="1" applyBorder="1" applyAlignment="1">
      <alignment wrapText="1"/>
    </xf>
    <xf numFmtId="4" fontId="0" fillId="10" borderId="1" xfId="0" applyNumberFormat="1" applyFill="1" applyBorder="1" applyAlignment="1">
      <alignment wrapText="1"/>
    </xf>
    <xf numFmtId="0" fontId="0" fillId="8" borderId="6" xfId="0" applyFill="1" applyBorder="1" applyAlignment="1">
      <alignment wrapText="1"/>
    </xf>
    <xf numFmtId="164" fontId="3" fillId="8" borderId="2" xfId="1" applyFont="1" applyFill="1" applyBorder="1" applyAlignment="1">
      <alignment wrapText="1"/>
    </xf>
    <xf numFmtId="0" fontId="0" fillId="8" borderId="2" xfId="0" applyFill="1" applyBorder="1" applyAlignment="1">
      <alignment wrapText="1"/>
    </xf>
    <xf numFmtId="14" fontId="0" fillId="8" borderId="2" xfId="0" applyNumberFormat="1" applyFill="1" applyBorder="1" applyAlignment="1">
      <alignment wrapText="1"/>
    </xf>
    <xf numFmtId="4" fontId="0" fillId="8" borderId="4" xfId="0" applyNumberFormat="1" applyFill="1" applyBorder="1" applyAlignment="1">
      <alignment wrapText="1"/>
    </xf>
    <xf numFmtId="4" fontId="0" fillId="8" borderId="2" xfId="0" applyNumberFormat="1" applyFill="1" applyBorder="1" applyAlignment="1">
      <alignment wrapText="1"/>
    </xf>
    <xf numFmtId="4" fontId="0" fillId="8" borderId="6" xfId="0" applyNumberFormat="1" applyFill="1" applyBorder="1" applyAlignment="1">
      <alignment wrapText="1"/>
    </xf>
    <xf numFmtId="164" fontId="3" fillId="8" borderId="6" xfId="1" applyFont="1" applyFill="1" applyBorder="1" applyAlignment="1">
      <alignment wrapText="1"/>
    </xf>
    <xf numFmtId="14" fontId="0" fillId="8" borderId="6" xfId="0" applyNumberFormat="1" applyFill="1" applyBorder="1" applyAlignment="1">
      <alignment wrapText="1"/>
    </xf>
    <xf numFmtId="4" fontId="0" fillId="8" borderId="7" xfId="0" applyNumberFormat="1" applyFill="1" applyBorder="1" applyAlignment="1">
      <alignment wrapText="1"/>
    </xf>
    <xf numFmtId="0" fontId="0" fillId="8" borderId="3" xfId="0" applyFill="1" applyBorder="1" applyAlignment="1">
      <alignment wrapText="1"/>
    </xf>
    <xf numFmtId="164" fontId="3" fillId="8" borderId="1" xfId="1" applyFont="1" applyFill="1" applyBorder="1" applyAlignment="1">
      <alignment wrapText="1"/>
    </xf>
    <xf numFmtId="14" fontId="0" fillId="8" borderId="3" xfId="0" applyNumberFormat="1" applyFill="1" applyBorder="1" applyAlignment="1">
      <alignment wrapText="1"/>
    </xf>
    <xf numFmtId="4" fontId="0" fillId="8" borderId="5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7" borderId="6" xfId="0" applyFill="1" applyBorder="1" applyAlignment="1">
      <alignment wrapText="1"/>
    </xf>
    <xf numFmtId="164" fontId="3" fillId="7" borderId="6" xfId="1" applyFont="1" applyFill="1" applyBorder="1" applyAlignment="1">
      <alignment wrapText="1"/>
    </xf>
    <xf numFmtId="14" fontId="0" fillId="7" borderId="6" xfId="0" applyNumberFormat="1" applyFill="1" applyBorder="1" applyAlignment="1">
      <alignment wrapText="1"/>
    </xf>
    <xf numFmtId="4" fontId="0" fillId="7" borderId="7" xfId="0" applyNumberFormat="1" applyFill="1" applyBorder="1" applyAlignment="1">
      <alignment wrapText="1"/>
    </xf>
    <xf numFmtId="4" fontId="0" fillId="7" borderId="6" xfId="0" applyNumberFormat="1" applyFill="1" applyBorder="1" applyAlignment="1">
      <alignment wrapText="1"/>
    </xf>
    <xf numFmtId="0" fontId="0" fillId="11" borderId="1" xfId="0" applyFill="1" applyBorder="1" applyAlignment="1">
      <alignment wrapText="1"/>
    </xf>
    <xf numFmtId="164" fontId="3" fillId="11" borderId="1" xfId="1" applyFont="1" applyFill="1" applyBorder="1" applyAlignment="1">
      <alignment wrapText="1"/>
    </xf>
    <xf numFmtId="14" fontId="0" fillId="11" borderId="1" xfId="0" applyNumberFormat="1" applyFill="1" applyBorder="1" applyAlignment="1">
      <alignment wrapText="1"/>
    </xf>
    <xf numFmtId="4" fontId="0" fillId="11" borderId="8" xfId="0" applyNumberFormat="1" applyFill="1" applyBorder="1" applyAlignment="1">
      <alignment wrapText="1"/>
    </xf>
    <xf numFmtId="4" fontId="0" fillId="11" borderId="1" xfId="0" applyNumberFormat="1" applyFill="1" applyBorder="1" applyAlignment="1">
      <alignment wrapText="1"/>
    </xf>
    <xf numFmtId="0" fontId="0" fillId="6" borderId="6" xfId="0" applyFill="1" applyBorder="1" applyAlignment="1">
      <alignment wrapText="1"/>
    </xf>
    <xf numFmtId="164" fontId="3" fillId="6" borderId="6" xfId="1" applyFont="1" applyFill="1" applyBorder="1" applyAlignment="1">
      <alignment wrapText="1"/>
    </xf>
    <xf numFmtId="14" fontId="0" fillId="6" borderId="6" xfId="0" applyNumberFormat="1" applyFill="1" applyBorder="1" applyAlignment="1">
      <alignment wrapText="1"/>
    </xf>
    <xf numFmtId="4" fontId="0" fillId="6" borderId="7" xfId="0" applyNumberFormat="1" applyFill="1" applyBorder="1" applyAlignment="1">
      <alignment wrapText="1"/>
    </xf>
    <xf numFmtId="4" fontId="0" fillId="6" borderId="6" xfId="0" applyNumberFormat="1" applyFill="1" applyBorder="1" applyAlignment="1">
      <alignment wrapText="1"/>
    </xf>
    <xf numFmtId="0" fontId="0" fillId="6" borderId="3" xfId="0" applyFill="1" applyBorder="1" applyAlignment="1">
      <alignment wrapText="1"/>
    </xf>
    <xf numFmtId="164" fontId="3" fillId="6" borderId="1" xfId="1" applyFont="1" applyFill="1" applyBorder="1" applyAlignment="1">
      <alignment wrapText="1"/>
    </xf>
    <xf numFmtId="14" fontId="0" fillId="6" borderId="3" xfId="0" applyNumberFormat="1" applyFill="1" applyBorder="1" applyAlignment="1">
      <alignment wrapText="1"/>
    </xf>
    <xf numFmtId="4" fontId="0" fillId="6" borderId="3" xfId="0" applyNumberFormat="1" applyFill="1" applyBorder="1" applyAlignment="1">
      <alignment wrapText="1"/>
    </xf>
    <xf numFmtId="4" fontId="4" fillId="6" borderId="1" xfId="0" applyNumberFormat="1" applyFont="1" applyFill="1" applyBorder="1" applyAlignment="1">
      <alignment wrapText="1"/>
    </xf>
    <xf numFmtId="4" fontId="4" fillId="9" borderId="7" xfId="0" applyNumberFormat="1" applyFont="1" applyFill="1" applyBorder="1" applyAlignment="1">
      <alignment wrapText="1"/>
    </xf>
    <xf numFmtId="0" fontId="0" fillId="9" borderId="3" xfId="0" applyFill="1" applyBorder="1" applyAlignment="1">
      <alignment wrapText="1"/>
    </xf>
    <xf numFmtId="14" fontId="0" fillId="9" borderId="3" xfId="0" applyNumberFormat="1" applyFill="1" applyBorder="1" applyAlignment="1">
      <alignment wrapText="1"/>
    </xf>
    <xf numFmtId="4" fontId="4" fillId="9" borderId="5" xfId="0" applyNumberFormat="1" applyFont="1" applyFill="1" applyBorder="1" applyAlignment="1">
      <alignment wrapText="1"/>
    </xf>
    <xf numFmtId="4" fontId="4" fillId="9" borderId="1" xfId="0" applyNumberFormat="1" applyFont="1" applyFill="1" applyBorder="1" applyAlignment="1">
      <alignment wrapText="1"/>
    </xf>
    <xf numFmtId="0" fontId="0" fillId="12" borderId="1" xfId="0" applyFill="1" applyBorder="1" applyAlignment="1">
      <alignment wrapText="1"/>
    </xf>
    <xf numFmtId="164" fontId="3" fillId="12" borderId="1" xfId="1" applyFont="1" applyFill="1" applyBorder="1" applyAlignment="1">
      <alignment wrapText="1"/>
    </xf>
    <xf numFmtId="14" fontId="0" fillId="12" borderId="1" xfId="0" applyNumberFormat="1" applyFill="1" applyBorder="1" applyAlignment="1">
      <alignment wrapText="1"/>
    </xf>
    <xf numFmtId="4" fontId="0" fillId="12" borderId="8" xfId="0" applyNumberFormat="1" applyFill="1" applyBorder="1" applyAlignment="1">
      <alignment wrapText="1"/>
    </xf>
    <xf numFmtId="4" fontId="0" fillId="12" borderId="1" xfId="0" applyNumberFormat="1" applyFill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14" fontId="4" fillId="7" borderId="6" xfId="0" applyNumberFormat="1" applyFont="1" applyFill="1" applyBorder="1" applyAlignment="1">
      <alignment wrapText="1"/>
    </xf>
    <xf numFmtId="4" fontId="0" fillId="2" borderId="3" xfId="0" applyNumberFormat="1" applyFill="1" applyBorder="1" applyAlignment="1">
      <alignment wrapText="1"/>
    </xf>
    <xf numFmtId="4" fontId="0" fillId="0" borderId="0" xfId="0" applyNumberFormat="1" applyAlignment="1">
      <alignment wrapText="1"/>
    </xf>
    <xf numFmtId="4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164" fontId="0" fillId="0" borderId="0" xfId="1" applyFont="1" applyAlignment="1">
      <alignment wrapText="1"/>
    </xf>
    <xf numFmtId="4" fontId="8" fillId="8" borderId="3" xfId="0" applyNumberFormat="1" applyFont="1" applyFill="1" applyBorder="1" applyAlignment="1">
      <alignment wrapText="1"/>
    </xf>
    <xf numFmtId="4" fontId="8" fillId="9" borderId="1" xfId="0" applyNumberFormat="1" applyFont="1" applyFill="1" applyBorder="1" applyAlignment="1">
      <alignment wrapText="1"/>
    </xf>
    <xf numFmtId="4" fontId="8" fillId="10" borderId="1" xfId="0" applyNumberFormat="1" applyFont="1" applyFill="1" applyBorder="1" applyAlignment="1">
      <alignment wrapText="1"/>
    </xf>
    <xf numFmtId="4" fontId="8" fillId="8" borderId="6" xfId="0" applyNumberFormat="1" applyFont="1" applyFill="1" applyBorder="1" applyAlignment="1">
      <alignment wrapText="1"/>
    </xf>
    <xf numFmtId="4" fontId="8" fillId="7" borderId="1" xfId="0" applyNumberFormat="1" applyFont="1" applyFill="1" applyBorder="1" applyAlignment="1">
      <alignment wrapText="1"/>
    </xf>
    <xf numFmtId="0" fontId="7" fillId="9" borderId="1" xfId="0" applyFont="1" applyFill="1" applyBorder="1" applyAlignment="1">
      <alignment horizontal="center" vertical="center" wrapText="1"/>
    </xf>
    <xf numFmtId="14" fontId="7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left" vertical="center" wrapText="1"/>
    </xf>
    <xf numFmtId="4" fontId="7" fillId="9" borderId="1" xfId="0" applyNumberFormat="1" applyFont="1" applyFill="1" applyBorder="1" applyAlignment="1">
      <alignment horizontal="right" vertical="center" wrapText="1"/>
    </xf>
    <xf numFmtId="0" fontId="7" fillId="9" borderId="1" xfId="0" applyFont="1" applyFill="1" applyBorder="1" applyAlignment="1">
      <alignment horizontal="center" vertical="top" wrapText="1"/>
    </xf>
    <xf numFmtId="14" fontId="7" fillId="9" borderId="1" xfId="0" applyNumberFormat="1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left" vertical="top" wrapText="1"/>
    </xf>
    <xf numFmtId="4" fontId="7" fillId="9" borderId="1" xfId="0" applyNumberFormat="1" applyFont="1" applyFill="1" applyBorder="1" applyAlignment="1">
      <alignment horizontal="right" vertical="top" wrapText="1"/>
    </xf>
    <xf numFmtId="0" fontId="7" fillId="8" borderId="1" xfId="0" applyFont="1" applyFill="1" applyBorder="1" applyAlignment="1">
      <alignment horizontal="center" vertical="center" wrapText="1"/>
    </xf>
    <xf numFmtId="14" fontId="7" fillId="8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/>
    </xf>
    <xf numFmtId="4" fontId="7" fillId="8" borderId="1" xfId="0" applyNumberFormat="1" applyFont="1" applyFill="1" applyBorder="1" applyAlignment="1">
      <alignment horizontal="right" vertical="center" wrapText="1"/>
    </xf>
    <xf numFmtId="1" fontId="7" fillId="8" borderId="1" xfId="0" applyNumberFormat="1" applyFont="1" applyFill="1" applyBorder="1" applyAlignment="1">
      <alignment horizontal="center" vertical="center" wrapText="1"/>
    </xf>
    <xf numFmtId="4" fontId="2" fillId="9" borderId="1" xfId="0" applyNumberFormat="1" applyFont="1" applyFill="1" applyBorder="1" applyAlignment="1">
      <alignment wrapText="1"/>
    </xf>
    <xf numFmtId="4" fontId="8" fillId="12" borderId="1" xfId="0" applyNumberFormat="1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164" fontId="3" fillId="2" borderId="2" xfId="1" applyFont="1" applyFill="1" applyBorder="1" applyAlignment="1">
      <alignment wrapText="1"/>
    </xf>
    <xf numFmtId="14" fontId="0" fillId="2" borderId="2" xfId="0" applyNumberFormat="1" applyFill="1" applyBorder="1" applyAlignment="1">
      <alignment wrapText="1"/>
    </xf>
    <xf numFmtId="4" fontId="0" fillId="2" borderId="2" xfId="0" applyNumberFormat="1" applyFill="1" applyBorder="1" applyAlignment="1">
      <alignment wrapText="1"/>
    </xf>
    <xf numFmtId="0" fontId="0" fillId="2" borderId="3" xfId="0" applyFill="1" applyBorder="1" applyAlignment="1">
      <alignment wrapText="1"/>
    </xf>
    <xf numFmtId="164" fontId="3" fillId="2" borderId="3" xfId="1" applyFont="1" applyFill="1" applyBorder="1" applyAlignment="1">
      <alignment wrapText="1"/>
    </xf>
    <xf numFmtId="14" fontId="0" fillId="2" borderId="3" xfId="0" applyNumberFormat="1" applyFill="1" applyBorder="1" applyAlignment="1">
      <alignment wrapText="1"/>
    </xf>
    <xf numFmtId="0" fontId="0" fillId="2" borderId="6" xfId="0" applyFill="1" applyBorder="1" applyAlignment="1">
      <alignment wrapText="1"/>
    </xf>
    <xf numFmtId="164" fontId="3" fillId="2" borderId="6" xfId="1" applyFont="1" applyFill="1" applyBorder="1" applyAlignment="1">
      <alignment wrapText="1"/>
    </xf>
    <xf numFmtId="14" fontId="0" fillId="2" borderId="6" xfId="0" applyNumberFormat="1" applyFill="1" applyBorder="1" applyAlignment="1">
      <alignment wrapText="1"/>
    </xf>
    <xf numFmtId="4" fontId="0" fillId="2" borderId="9" xfId="0" applyNumberFormat="1" applyFill="1" applyBorder="1" applyAlignment="1">
      <alignment wrapText="1"/>
    </xf>
    <xf numFmtId="4" fontId="0" fillId="2" borderId="10" xfId="0" applyNumberFormat="1" applyFill="1" applyBorder="1" applyAlignment="1">
      <alignment wrapText="1"/>
    </xf>
    <xf numFmtId="4" fontId="0" fillId="2" borderId="11" xfId="0" applyNumberFormat="1" applyFill="1" applyBorder="1" applyAlignment="1">
      <alignment wrapText="1"/>
    </xf>
    <xf numFmtId="4" fontId="8" fillId="2" borderId="11" xfId="0" applyNumberFormat="1" applyFont="1" applyFill="1" applyBorder="1" applyAlignment="1">
      <alignment wrapText="1"/>
    </xf>
    <xf numFmtId="4" fontId="0" fillId="2" borderId="6" xfId="0" applyNumberFormat="1" applyFill="1" applyBorder="1" applyAlignment="1">
      <alignment wrapText="1"/>
    </xf>
    <xf numFmtId="4" fontId="8" fillId="2" borderId="9" xfId="0" applyNumberFormat="1" applyFont="1" applyFill="1" applyBorder="1" applyAlignment="1">
      <alignment wrapText="1"/>
    </xf>
    <xf numFmtId="4" fontId="0" fillId="7" borderId="8" xfId="0" applyNumberFormat="1" applyFill="1" applyBorder="1" applyAlignment="1">
      <alignment wrapText="1"/>
    </xf>
    <xf numFmtId="4" fontId="0" fillId="7" borderId="3" xfId="0" applyNumberFormat="1" applyFill="1" applyBorder="1" applyAlignment="1">
      <alignment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10" fillId="7" borderId="1" xfId="2" applyFont="1" applyFill="1" applyBorder="1" applyAlignment="1">
      <alignment horizontal="left" vertical="center" wrapText="1"/>
    </xf>
    <xf numFmtId="0" fontId="10" fillId="7" borderId="1" xfId="2" applyFont="1" applyFill="1" applyBorder="1" applyAlignment="1">
      <alignment horizontal="right" vertical="center" wrapText="1"/>
    </xf>
    <xf numFmtId="4" fontId="8" fillId="7" borderId="3" xfId="0" applyNumberFormat="1" applyFont="1" applyFill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4" fontId="8" fillId="8" borderId="2" xfId="0" applyNumberFormat="1" applyFont="1" applyFill="1" applyBorder="1" applyAlignment="1">
      <alignment wrapText="1"/>
    </xf>
    <xf numFmtId="1" fontId="7" fillId="7" borderId="0" xfId="0" applyNumberFormat="1" applyFont="1" applyFill="1" applyAlignment="1">
      <alignment horizontal="center" vertical="center" wrapText="1"/>
    </xf>
    <xf numFmtId="14" fontId="7" fillId="7" borderId="0" xfId="0" applyNumberFormat="1" applyFont="1" applyFill="1" applyAlignment="1">
      <alignment horizontal="center" vertical="center" wrapText="1"/>
    </xf>
    <xf numFmtId="0" fontId="7" fillId="7" borderId="0" xfId="0" applyFont="1" applyFill="1" applyAlignment="1">
      <alignment horizontal="left" vertical="center" wrapText="1"/>
    </xf>
    <xf numFmtId="0" fontId="8" fillId="0" borderId="0" xfId="0" applyFont="1" applyAlignment="1">
      <alignment wrapText="1"/>
    </xf>
    <xf numFmtId="4" fontId="0" fillId="8" borderId="11" xfId="0" applyNumberFormat="1" applyFill="1" applyBorder="1" applyAlignment="1">
      <alignment wrapText="1"/>
    </xf>
    <xf numFmtId="14" fontId="10" fillId="10" borderId="0" xfId="0" applyNumberFormat="1" applyFont="1" applyFill="1" applyAlignment="1">
      <alignment horizontal="center" wrapText="1"/>
    </xf>
    <xf numFmtId="0" fontId="10" fillId="10" borderId="1" xfId="0" applyFont="1" applyFill="1" applyBorder="1" applyAlignment="1">
      <alignment horizont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 wrapText="1"/>
    </xf>
    <xf numFmtId="4" fontId="11" fillId="8" borderId="1" xfId="0" applyNumberFormat="1" applyFont="1" applyFill="1" applyBorder="1" applyAlignment="1">
      <alignment wrapText="1"/>
    </xf>
    <xf numFmtId="4" fontId="8" fillId="11" borderId="1" xfId="0" applyNumberFormat="1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horizontal="center" wrapText="1"/>
    </xf>
    <xf numFmtId="4" fontId="2" fillId="6" borderId="1" xfId="0" applyNumberFormat="1" applyFont="1" applyFill="1" applyBorder="1" applyAlignment="1">
      <alignment wrapText="1"/>
    </xf>
    <xf numFmtId="4" fontId="2" fillId="6" borderId="1" xfId="0" applyNumberFormat="1" applyFont="1" applyFill="1" applyBorder="1" applyAlignment="1">
      <alignment horizontal="center" vertical="top" wrapText="1"/>
    </xf>
    <xf numFmtId="4" fontId="11" fillId="12" borderId="1" xfId="0" applyNumberFormat="1" applyFont="1" applyFill="1" applyBorder="1" applyAlignment="1">
      <alignment vertical="top" wrapText="1"/>
    </xf>
    <xf numFmtId="14" fontId="7" fillId="2" borderId="3" xfId="0" applyNumberFormat="1" applyFont="1" applyFill="1" applyBorder="1" applyAlignment="1">
      <alignment horizontal="center" vertical="center" wrapText="1"/>
    </xf>
    <xf numFmtId="1" fontId="7" fillId="12" borderId="1" xfId="3" applyNumberFormat="1" applyFont="1" applyFill="1" applyBorder="1" applyAlignment="1">
      <alignment horizontal="center" vertical="top" wrapText="1"/>
    </xf>
    <xf numFmtId="14" fontId="7" fillId="12" borderId="1" xfId="3" applyNumberFormat="1" applyFont="1" applyFill="1" applyBorder="1" applyAlignment="1">
      <alignment horizontal="center" vertical="top" wrapText="1"/>
    </xf>
    <xf numFmtId="4" fontId="0" fillId="12" borderId="1" xfId="0" applyNumberFormat="1" applyFill="1" applyBorder="1" applyAlignment="1">
      <alignment vertical="top" wrapText="1"/>
    </xf>
    <xf numFmtId="14" fontId="7" fillId="2" borderId="10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vertical="center" wrapText="1"/>
    </xf>
    <xf numFmtId="165" fontId="8" fillId="2" borderId="10" xfId="0" applyNumberFormat="1" applyFon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4" fontId="8" fillId="0" borderId="1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8" fillId="11" borderId="1" xfId="0" applyNumberFormat="1" applyFont="1" applyFill="1" applyBorder="1" applyAlignment="1">
      <alignment wrapText="1"/>
    </xf>
    <xf numFmtId="0" fontId="0" fillId="14" borderId="3" xfId="0" applyFill="1" applyBorder="1" applyAlignment="1">
      <alignment wrapText="1"/>
    </xf>
    <xf numFmtId="0" fontId="7" fillId="7" borderId="2" xfId="0" applyFont="1" applyFill="1" applyBorder="1" applyAlignment="1">
      <alignment horizontal="left" vertical="center" wrapText="1"/>
    </xf>
    <xf numFmtId="0" fontId="0" fillId="7" borderId="0" xfId="0" applyFill="1" applyBorder="1" applyAlignment="1">
      <alignment wrapText="1"/>
    </xf>
    <xf numFmtId="14" fontId="0" fillId="7" borderId="0" xfId="0" applyNumberFormat="1" applyFill="1" applyBorder="1" applyAlignment="1">
      <alignment wrapText="1"/>
    </xf>
    <xf numFmtId="0" fontId="0" fillId="7" borderId="2" xfId="0" applyFill="1" applyBorder="1" applyAlignment="1">
      <alignment wrapText="1"/>
    </xf>
    <xf numFmtId="164" fontId="2" fillId="0" borderId="3" xfId="1" applyFont="1" applyBorder="1" applyAlignment="1">
      <alignment wrapText="1"/>
    </xf>
    <xf numFmtId="4" fontId="2" fillId="0" borderId="3" xfId="0" applyNumberFormat="1" applyFont="1" applyBorder="1" applyAlignment="1">
      <alignment wrapText="1"/>
    </xf>
    <xf numFmtId="0" fontId="0" fillId="14" borderId="1" xfId="0" applyFill="1" applyBorder="1" applyAlignment="1">
      <alignment wrapText="1"/>
    </xf>
    <xf numFmtId="0" fontId="0" fillId="14" borderId="2" xfId="0" applyFill="1" applyBorder="1" applyAlignment="1">
      <alignment wrapText="1"/>
    </xf>
    <xf numFmtId="14" fontId="0" fillId="14" borderId="2" xfId="0" applyNumberFormat="1" applyFill="1" applyBorder="1" applyAlignment="1">
      <alignment wrapText="1"/>
    </xf>
    <xf numFmtId="4" fontId="0" fillId="14" borderId="2" xfId="0" applyNumberFormat="1" applyFill="1" applyBorder="1" applyAlignment="1">
      <alignment wrapText="1"/>
    </xf>
    <xf numFmtId="4" fontId="0" fillId="14" borderId="1" xfId="0" applyNumberFormat="1" applyFill="1" applyBorder="1" applyAlignment="1">
      <alignment wrapText="1"/>
    </xf>
    <xf numFmtId="164" fontId="0" fillId="14" borderId="3" xfId="1" applyFont="1" applyFill="1" applyBorder="1" applyAlignment="1">
      <alignment wrapText="1"/>
    </xf>
    <xf numFmtId="14" fontId="0" fillId="14" borderId="3" xfId="0" applyNumberFormat="1" applyFill="1" applyBorder="1" applyAlignment="1">
      <alignment wrapText="1"/>
    </xf>
    <xf numFmtId="4" fontId="0" fillId="14" borderId="3" xfId="0" applyNumberFormat="1" applyFill="1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12" fillId="14" borderId="1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3" fillId="8" borderId="3" xfId="0" applyFont="1" applyFill="1" applyBorder="1" applyAlignment="1">
      <alignment wrapText="1"/>
    </xf>
    <xf numFmtId="0" fontId="3" fillId="7" borderId="3" xfId="0" applyFont="1" applyFill="1" applyBorder="1" applyAlignment="1">
      <alignment wrapText="1"/>
    </xf>
    <xf numFmtId="14" fontId="13" fillId="7" borderId="2" xfId="0" applyNumberFormat="1" applyFont="1" applyFill="1" applyBorder="1" applyAlignment="1">
      <alignment wrapText="1"/>
    </xf>
    <xf numFmtId="0" fontId="13" fillId="7" borderId="2" xfId="0" applyNumberFormat="1" applyFont="1" applyFill="1" applyBorder="1" applyAlignment="1">
      <alignment horizontal="left" wrapText="1"/>
    </xf>
    <xf numFmtId="0" fontId="13" fillId="7" borderId="1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164" fontId="0" fillId="0" borderId="2" xfId="1" applyFont="1" applyBorder="1" applyAlignment="1">
      <alignment wrapText="1"/>
    </xf>
    <xf numFmtId="14" fontId="0" fillId="0" borderId="2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0" fontId="0" fillId="2" borderId="12" xfId="0" applyFill="1" applyBorder="1" applyAlignment="1">
      <alignment wrapText="1"/>
    </xf>
    <xf numFmtId="164" fontId="0" fillId="2" borderId="12" xfId="1" applyFont="1" applyFill="1" applyBorder="1" applyAlignment="1">
      <alignment wrapText="1"/>
    </xf>
    <xf numFmtId="14" fontId="0" fillId="2" borderId="12" xfId="0" applyNumberFormat="1" applyFill="1" applyBorder="1" applyAlignment="1">
      <alignment wrapText="1"/>
    </xf>
    <xf numFmtId="4" fontId="0" fillId="2" borderId="12" xfId="0" applyNumberFormat="1" applyFill="1" applyBorder="1" applyAlignment="1">
      <alignment wrapText="1"/>
    </xf>
    <xf numFmtId="0" fontId="10" fillId="2" borderId="1" xfId="2" applyFont="1" applyFill="1" applyBorder="1" applyAlignment="1">
      <alignment horizontal="right" vertical="center" wrapText="1"/>
    </xf>
    <xf numFmtId="0" fontId="10" fillId="2" borderId="1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164" fontId="0" fillId="0" borderId="1" xfId="1" applyFont="1" applyBorder="1" applyAlignment="1">
      <alignment wrapText="1"/>
    </xf>
    <xf numFmtId="14" fontId="0" fillId="0" borderId="1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14" fontId="7" fillId="13" borderId="1" xfId="3" applyNumberFormat="1" applyFont="1" applyFill="1" applyBorder="1" applyAlignment="1">
      <alignment horizontal="center" vertical="top" wrapText="1"/>
    </xf>
    <xf numFmtId="4" fontId="11" fillId="0" borderId="1" xfId="0" applyNumberFormat="1" applyFont="1" applyBorder="1" applyAlignment="1">
      <alignment vertical="top" wrapText="1"/>
    </xf>
    <xf numFmtId="4" fontId="8" fillId="0" borderId="1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0" fontId="7" fillId="13" borderId="0" xfId="0" applyFont="1" applyFill="1" applyAlignment="1">
      <alignment horizontal="left" vertical="center" wrapText="1"/>
    </xf>
    <xf numFmtId="0" fontId="0" fillId="2" borderId="0" xfId="0" applyFill="1" applyBorder="1" applyAlignment="1">
      <alignment wrapText="1"/>
    </xf>
    <xf numFmtId="164" fontId="0" fillId="2" borderId="0" xfId="1" applyFont="1" applyFill="1" applyBorder="1" applyAlignment="1">
      <alignment wrapText="1"/>
    </xf>
    <xf numFmtId="14" fontId="0" fillId="2" borderId="0" xfId="0" applyNumberFormat="1" applyFill="1" applyBorder="1" applyAlignment="1">
      <alignment wrapText="1"/>
    </xf>
    <xf numFmtId="4" fontId="0" fillId="2" borderId="0" xfId="0" applyNumberFormat="1" applyFill="1" applyBorder="1" applyAlignment="1">
      <alignment wrapText="1"/>
    </xf>
    <xf numFmtId="0" fontId="7" fillId="2" borderId="0" xfId="0" applyFont="1" applyFill="1" applyAlignment="1">
      <alignment horizontal="left" vertical="center" wrapText="1"/>
    </xf>
    <xf numFmtId="4" fontId="7" fillId="2" borderId="0" xfId="0" applyNumberFormat="1" applyFont="1" applyFill="1" applyAlignment="1">
      <alignment horizontal="right" vertical="center" wrapText="1"/>
    </xf>
    <xf numFmtId="164" fontId="0" fillId="7" borderId="3" xfId="1" applyFont="1" applyFill="1" applyBorder="1" applyAlignment="1">
      <alignment wrapText="1"/>
    </xf>
    <xf numFmtId="4" fontId="11" fillId="7" borderId="1" xfId="0" applyNumberFormat="1" applyFont="1" applyFill="1" applyBorder="1" applyAlignment="1">
      <alignment horizontal="right" wrapText="1"/>
    </xf>
    <xf numFmtId="0" fontId="14" fillId="7" borderId="2" xfId="0" applyFont="1" applyFill="1" applyBorder="1" applyAlignment="1">
      <alignment wrapText="1"/>
    </xf>
    <xf numFmtId="0" fontId="11" fillId="7" borderId="2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3" xfId="0" applyFill="1" applyBorder="1" applyAlignment="1">
      <alignment wrapText="1"/>
    </xf>
    <xf numFmtId="4" fontId="0" fillId="0" borderId="6" xfId="0" applyNumberFormat="1" applyFill="1" applyBorder="1" applyAlignment="1">
      <alignment wrapText="1"/>
    </xf>
    <xf numFmtId="164" fontId="0" fillId="0" borderId="6" xfId="1" applyFont="1" applyFill="1" applyBorder="1" applyAlignment="1">
      <alignment wrapText="1"/>
    </xf>
    <xf numFmtId="14" fontId="0" fillId="0" borderId="6" xfId="0" applyNumberFormat="1" applyFill="1" applyBorder="1" applyAlignment="1">
      <alignment wrapText="1"/>
    </xf>
    <xf numFmtId="0" fontId="7" fillId="13" borderId="0" xfId="0" applyFont="1" applyFill="1" applyAlignment="1">
      <alignment horizontal="center" vertical="center" wrapText="1"/>
    </xf>
    <xf numFmtId="4" fontId="14" fillId="0" borderId="1" xfId="0" applyNumberFormat="1" applyFont="1" applyFill="1" applyBorder="1" applyAlignment="1">
      <alignment wrapText="1"/>
    </xf>
    <xf numFmtId="4" fontId="8" fillId="14" borderId="1" xfId="0" applyNumberFormat="1" applyFont="1" applyFill="1" applyBorder="1" applyAlignment="1">
      <alignment wrapText="1"/>
    </xf>
    <xf numFmtId="0" fontId="0" fillId="7" borderId="11" xfId="0" applyFill="1" applyBorder="1" applyAlignment="1">
      <alignment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wrapText="1"/>
    </xf>
    <xf numFmtId="0" fontId="0" fillId="14" borderId="3" xfId="0" applyFill="1" applyBorder="1" applyAlignment="1">
      <alignment wrapText="1"/>
    </xf>
  </cellXfs>
  <cellStyles count="4">
    <cellStyle name="Migliaia" xfId="1" builtinId="3"/>
    <cellStyle name="Normale" xfId="0" builtinId="0"/>
    <cellStyle name="Normale 2" xfId="2" xr:uid="{00000000-0005-0000-0000-000002000000}"/>
    <cellStyle name="Normale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7"/>
  <sheetViews>
    <sheetView tabSelected="1" zoomScale="90" zoomScaleNormal="90" workbookViewId="0">
      <pane ySplit="2" topLeftCell="A3" activePane="bottomLeft" state="frozen"/>
      <selection activeCell="C1" sqref="C1"/>
      <selection pane="bottomLeft" activeCell="C141" sqref="C141"/>
    </sheetView>
  </sheetViews>
  <sheetFormatPr defaultColWidth="18.7109375" defaultRowHeight="15" x14ac:dyDescent="0.25"/>
  <cols>
    <col min="1" max="4" width="18.7109375" style="2" customWidth="1"/>
    <col min="5" max="5" width="18.7109375" style="90" customWidth="1"/>
    <col min="6" max="7" width="18.7109375" style="2" customWidth="1"/>
    <col min="8" max="10" width="18.7109375" style="87" customWidth="1"/>
    <col min="11" max="11" width="25.7109375" style="2" bestFit="1" customWidth="1"/>
    <col min="12" max="14" width="18.7109375" style="2"/>
    <col min="15" max="15" width="35.7109375" style="2" customWidth="1"/>
    <col min="16" max="253" width="18.7109375" style="2"/>
    <col min="254" max="266" width="18.7109375" style="2" customWidth="1"/>
    <col min="267" max="509" width="18.7109375" style="2"/>
    <col min="510" max="522" width="18.7109375" style="2" customWidth="1"/>
    <col min="523" max="765" width="18.7109375" style="2"/>
    <col min="766" max="778" width="18.7109375" style="2" customWidth="1"/>
    <col min="779" max="1021" width="18.7109375" style="2"/>
    <col min="1022" max="1034" width="18.7109375" style="2" customWidth="1"/>
    <col min="1035" max="1277" width="18.7109375" style="2"/>
    <col min="1278" max="1290" width="18.7109375" style="2" customWidth="1"/>
    <col min="1291" max="1533" width="18.7109375" style="2"/>
    <col min="1534" max="1546" width="18.7109375" style="2" customWidth="1"/>
    <col min="1547" max="1789" width="18.7109375" style="2"/>
    <col min="1790" max="1802" width="18.7109375" style="2" customWidth="1"/>
    <col min="1803" max="2045" width="18.7109375" style="2"/>
    <col min="2046" max="2058" width="18.7109375" style="2" customWidth="1"/>
    <col min="2059" max="2301" width="18.7109375" style="2"/>
    <col min="2302" max="2314" width="18.7109375" style="2" customWidth="1"/>
    <col min="2315" max="2557" width="18.7109375" style="2"/>
    <col min="2558" max="2570" width="18.7109375" style="2" customWidth="1"/>
    <col min="2571" max="2813" width="18.7109375" style="2"/>
    <col min="2814" max="2826" width="18.7109375" style="2" customWidth="1"/>
    <col min="2827" max="3069" width="18.7109375" style="2"/>
    <col min="3070" max="3082" width="18.7109375" style="2" customWidth="1"/>
    <col min="3083" max="3325" width="18.7109375" style="2"/>
    <col min="3326" max="3338" width="18.7109375" style="2" customWidth="1"/>
    <col min="3339" max="3581" width="18.7109375" style="2"/>
    <col min="3582" max="3594" width="18.7109375" style="2" customWidth="1"/>
    <col min="3595" max="3837" width="18.7109375" style="2"/>
    <col min="3838" max="3850" width="18.7109375" style="2" customWidth="1"/>
    <col min="3851" max="4093" width="18.7109375" style="2"/>
    <col min="4094" max="4106" width="18.7109375" style="2" customWidth="1"/>
    <col min="4107" max="4349" width="18.7109375" style="2"/>
    <col min="4350" max="4362" width="18.7109375" style="2" customWidth="1"/>
    <col min="4363" max="4605" width="18.7109375" style="2"/>
    <col min="4606" max="4618" width="18.7109375" style="2" customWidth="1"/>
    <col min="4619" max="4861" width="18.7109375" style="2"/>
    <col min="4862" max="4874" width="18.7109375" style="2" customWidth="1"/>
    <col min="4875" max="5117" width="18.7109375" style="2"/>
    <col min="5118" max="5130" width="18.7109375" style="2" customWidth="1"/>
    <col min="5131" max="5373" width="18.7109375" style="2"/>
    <col min="5374" max="5386" width="18.7109375" style="2" customWidth="1"/>
    <col min="5387" max="5629" width="18.7109375" style="2"/>
    <col min="5630" max="5642" width="18.7109375" style="2" customWidth="1"/>
    <col min="5643" max="5885" width="18.7109375" style="2"/>
    <col min="5886" max="5898" width="18.7109375" style="2" customWidth="1"/>
    <col min="5899" max="6141" width="18.7109375" style="2"/>
    <col min="6142" max="6154" width="18.7109375" style="2" customWidth="1"/>
    <col min="6155" max="6397" width="18.7109375" style="2"/>
    <col min="6398" max="6410" width="18.7109375" style="2" customWidth="1"/>
    <col min="6411" max="6653" width="18.7109375" style="2"/>
    <col min="6654" max="6666" width="18.7109375" style="2" customWidth="1"/>
    <col min="6667" max="6909" width="18.7109375" style="2"/>
    <col min="6910" max="6922" width="18.7109375" style="2" customWidth="1"/>
    <col min="6923" max="7165" width="18.7109375" style="2"/>
    <col min="7166" max="7178" width="18.7109375" style="2" customWidth="1"/>
    <col min="7179" max="7421" width="18.7109375" style="2"/>
    <col min="7422" max="7434" width="18.7109375" style="2" customWidth="1"/>
    <col min="7435" max="7677" width="18.7109375" style="2"/>
    <col min="7678" max="7690" width="18.7109375" style="2" customWidth="1"/>
    <col min="7691" max="7933" width="18.7109375" style="2"/>
    <col min="7934" max="7946" width="18.7109375" style="2" customWidth="1"/>
    <col min="7947" max="8189" width="18.7109375" style="2"/>
    <col min="8190" max="8202" width="18.7109375" style="2" customWidth="1"/>
    <col min="8203" max="8445" width="18.7109375" style="2"/>
    <col min="8446" max="8458" width="18.7109375" style="2" customWidth="1"/>
    <col min="8459" max="8701" width="18.7109375" style="2"/>
    <col min="8702" max="8714" width="18.7109375" style="2" customWidth="1"/>
    <col min="8715" max="8957" width="18.7109375" style="2"/>
    <col min="8958" max="8970" width="18.7109375" style="2" customWidth="1"/>
    <col min="8971" max="9213" width="18.7109375" style="2"/>
    <col min="9214" max="9226" width="18.7109375" style="2" customWidth="1"/>
    <col min="9227" max="9469" width="18.7109375" style="2"/>
    <col min="9470" max="9482" width="18.7109375" style="2" customWidth="1"/>
    <col min="9483" max="9725" width="18.7109375" style="2"/>
    <col min="9726" max="9738" width="18.7109375" style="2" customWidth="1"/>
    <col min="9739" max="9981" width="18.7109375" style="2"/>
    <col min="9982" max="9994" width="18.7109375" style="2" customWidth="1"/>
    <col min="9995" max="10237" width="18.7109375" style="2"/>
    <col min="10238" max="10250" width="18.7109375" style="2" customWidth="1"/>
    <col min="10251" max="10493" width="18.7109375" style="2"/>
    <col min="10494" max="10506" width="18.7109375" style="2" customWidth="1"/>
    <col min="10507" max="10749" width="18.7109375" style="2"/>
    <col min="10750" max="10762" width="18.7109375" style="2" customWidth="1"/>
    <col min="10763" max="11005" width="18.7109375" style="2"/>
    <col min="11006" max="11018" width="18.7109375" style="2" customWidth="1"/>
    <col min="11019" max="11261" width="18.7109375" style="2"/>
    <col min="11262" max="11274" width="18.7109375" style="2" customWidth="1"/>
    <col min="11275" max="11517" width="18.7109375" style="2"/>
    <col min="11518" max="11530" width="18.7109375" style="2" customWidth="1"/>
    <col min="11531" max="11773" width="18.7109375" style="2"/>
    <col min="11774" max="11786" width="18.7109375" style="2" customWidth="1"/>
    <col min="11787" max="12029" width="18.7109375" style="2"/>
    <col min="12030" max="12042" width="18.7109375" style="2" customWidth="1"/>
    <col min="12043" max="12285" width="18.7109375" style="2"/>
    <col min="12286" max="12298" width="18.7109375" style="2" customWidth="1"/>
    <col min="12299" max="12541" width="18.7109375" style="2"/>
    <col min="12542" max="12554" width="18.7109375" style="2" customWidth="1"/>
    <col min="12555" max="12797" width="18.7109375" style="2"/>
    <col min="12798" max="12810" width="18.7109375" style="2" customWidth="1"/>
    <col min="12811" max="13053" width="18.7109375" style="2"/>
    <col min="13054" max="13066" width="18.7109375" style="2" customWidth="1"/>
    <col min="13067" max="13309" width="18.7109375" style="2"/>
    <col min="13310" max="13322" width="18.7109375" style="2" customWidth="1"/>
    <col min="13323" max="13565" width="18.7109375" style="2"/>
    <col min="13566" max="13578" width="18.7109375" style="2" customWidth="1"/>
    <col min="13579" max="13821" width="18.7109375" style="2"/>
    <col min="13822" max="13834" width="18.7109375" style="2" customWidth="1"/>
    <col min="13835" max="14077" width="18.7109375" style="2"/>
    <col min="14078" max="14090" width="18.7109375" style="2" customWidth="1"/>
    <col min="14091" max="14333" width="18.7109375" style="2"/>
    <col min="14334" max="14346" width="18.7109375" style="2" customWidth="1"/>
    <col min="14347" max="14589" width="18.7109375" style="2"/>
    <col min="14590" max="14602" width="18.7109375" style="2" customWidth="1"/>
    <col min="14603" max="14845" width="18.7109375" style="2"/>
    <col min="14846" max="14858" width="18.7109375" style="2" customWidth="1"/>
    <col min="14859" max="15101" width="18.7109375" style="2"/>
    <col min="15102" max="15114" width="18.7109375" style="2" customWidth="1"/>
    <col min="15115" max="15357" width="18.7109375" style="2"/>
    <col min="15358" max="15370" width="18.7109375" style="2" customWidth="1"/>
    <col min="15371" max="15613" width="18.7109375" style="2"/>
    <col min="15614" max="15626" width="18.7109375" style="2" customWidth="1"/>
    <col min="15627" max="15869" width="18.7109375" style="2"/>
    <col min="15870" max="15882" width="18.7109375" style="2" customWidth="1"/>
    <col min="15883" max="16125" width="18.7109375" style="2"/>
    <col min="16126" max="16138" width="18.7109375" style="2" customWidth="1"/>
    <col min="16139" max="16384" width="18.7109375" style="2"/>
  </cols>
  <sheetData>
    <row r="1" spans="1:15" s="4" customFormat="1" ht="60" customHeight="1" x14ac:dyDescent="0.25">
      <c r="A1" s="228" t="s">
        <v>50</v>
      </c>
      <c r="B1" s="229"/>
      <c r="C1" s="229"/>
      <c r="D1" s="229"/>
      <c r="E1" s="230"/>
      <c r="F1" s="231" t="s">
        <v>60</v>
      </c>
      <c r="G1" s="232"/>
      <c r="H1" s="232"/>
      <c r="I1" s="232"/>
      <c r="J1" s="233" t="s">
        <v>83</v>
      </c>
      <c r="K1" s="233"/>
      <c r="L1" s="233"/>
      <c r="M1" s="233"/>
      <c r="N1" s="1" t="s">
        <v>0</v>
      </c>
      <c r="O1" s="180"/>
    </row>
    <row r="2" spans="1:15" ht="38.25" x14ac:dyDescent="0.25">
      <c r="A2" s="5" t="s">
        <v>3</v>
      </c>
      <c r="B2" s="5" t="s">
        <v>1</v>
      </c>
      <c r="C2" s="5" t="s">
        <v>61</v>
      </c>
      <c r="D2" s="5" t="s">
        <v>2</v>
      </c>
      <c r="E2" s="6" t="s">
        <v>4</v>
      </c>
      <c r="F2" s="5" t="s">
        <v>10</v>
      </c>
      <c r="G2" s="7" t="s">
        <v>11</v>
      </c>
      <c r="H2" s="7" t="s">
        <v>12</v>
      </c>
      <c r="I2" s="7" t="s">
        <v>13</v>
      </c>
      <c r="J2" s="5" t="s">
        <v>5</v>
      </c>
      <c r="K2" s="5" t="s">
        <v>6</v>
      </c>
      <c r="L2" s="5" t="s">
        <v>7</v>
      </c>
      <c r="M2" s="5" t="s">
        <v>8</v>
      </c>
      <c r="N2" s="5"/>
    </row>
    <row r="3" spans="1:15" x14ac:dyDescent="0.25">
      <c r="A3" s="8"/>
      <c r="B3" s="8"/>
      <c r="C3" s="169"/>
      <c r="D3" s="8"/>
      <c r="E3" s="9"/>
      <c r="F3" s="8">
        <v>19967</v>
      </c>
      <c r="G3" s="10">
        <v>43931</v>
      </c>
      <c r="H3" s="11">
        <v>1000</v>
      </c>
      <c r="I3" s="12"/>
      <c r="J3" s="136">
        <v>120</v>
      </c>
      <c r="K3" s="137">
        <v>44071</v>
      </c>
      <c r="L3" s="138" t="s">
        <v>47</v>
      </c>
      <c r="M3" s="13">
        <v>46.76</v>
      </c>
      <c r="N3" s="13"/>
    </row>
    <row r="4" spans="1:15" ht="45" x14ac:dyDescent="0.25">
      <c r="A4" s="54"/>
      <c r="B4" s="54"/>
      <c r="C4" s="54"/>
      <c r="D4" s="54"/>
      <c r="E4" s="9"/>
      <c r="F4" s="14">
        <v>20470</v>
      </c>
      <c r="G4" s="16">
        <v>43937</v>
      </c>
      <c r="H4" s="57">
        <v>1000</v>
      </c>
      <c r="I4" s="12"/>
      <c r="J4" s="136">
        <v>222</v>
      </c>
      <c r="K4" s="137">
        <v>44561</v>
      </c>
      <c r="L4" s="138" t="s">
        <v>65</v>
      </c>
      <c r="M4" s="13">
        <v>100</v>
      </c>
      <c r="N4" s="13"/>
    </row>
    <row r="5" spans="1:15" ht="80.25" customHeight="1" x14ac:dyDescent="0.25">
      <c r="A5" s="14" t="s">
        <v>9</v>
      </c>
      <c r="B5" s="14" t="s">
        <v>51</v>
      </c>
      <c r="C5" s="14" t="s">
        <v>84</v>
      </c>
      <c r="D5" s="14" t="s">
        <v>14</v>
      </c>
      <c r="E5" s="15">
        <v>3000</v>
      </c>
      <c r="F5" s="167">
        <v>67185</v>
      </c>
      <c r="G5" s="168">
        <v>44561</v>
      </c>
      <c r="H5" s="17">
        <v>1000</v>
      </c>
      <c r="I5" s="13">
        <f>SUM(H3:H5)</f>
        <v>3000</v>
      </c>
      <c r="J5" s="13"/>
      <c r="K5" s="13"/>
      <c r="L5" s="13"/>
      <c r="M5" s="13"/>
      <c r="N5" s="95">
        <v>2853.24</v>
      </c>
      <c r="O5" s="181"/>
    </row>
    <row r="6" spans="1:15" ht="85.5" customHeight="1" x14ac:dyDescent="0.25">
      <c r="A6" s="18" t="s">
        <v>9</v>
      </c>
      <c r="B6" s="18" t="s">
        <v>51</v>
      </c>
      <c r="C6" s="183" t="s">
        <v>85</v>
      </c>
      <c r="D6" s="18" t="s">
        <v>14</v>
      </c>
      <c r="E6" s="19">
        <v>2562.38</v>
      </c>
      <c r="F6" s="18">
        <v>18884</v>
      </c>
      <c r="G6" s="20">
        <v>43924</v>
      </c>
      <c r="H6" s="21">
        <v>2562.38</v>
      </c>
      <c r="I6" s="22">
        <f>SUM(H6)</f>
        <v>2562.38</v>
      </c>
      <c r="J6" s="22"/>
      <c r="K6" s="22"/>
      <c r="L6" s="22"/>
      <c r="M6" s="22"/>
      <c r="N6" s="91">
        <v>2562.38</v>
      </c>
    </row>
    <row r="7" spans="1:15" x14ac:dyDescent="0.25">
      <c r="A7" s="23"/>
      <c r="B7" s="23"/>
      <c r="C7" s="23"/>
      <c r="D7" s="23"/>
      <c r="E7" s="24"/>
      <c r="F7" s="23">
        <v>17821</v>
      </c>
      <c r="G7" s="25">
        <v>43917</v>
      </c>
      <c r="H7" s="26">
        <v>3000</v>
      </c>
      <c r="I7" s="27"/>
      <c r="J7" s="27"/>
      <c r="K7" s="27"/>
      <c r="L7" s="27"/>
      <c r="M7" s="27"/>
      <c r="N7" s="27"/>
    </row>
    <row r="8" spans="1:15" ht="107.25" customHeight="1" x14ac:dyDescent="0.25">
      <c r="A8" s="28" t="s">
        <v>9</v>
      </c>
      <c r="B8" s="28" t="s">
        <v>51</v>
      </c>
      <c r="C8" s="28" t="s">
        <v>84</v>
      </c>
      <c r="D8" s="28" t="s">
        <v>14</v>
      </c>
      <c r="E8" s="29">
        <v>3500</v>
      </c>
      <c r="F8" s="30">
        <v>18015</v>
      </c>
      <c r="G8" s="31">
        <v>43920</v>
      </c>
      <c r="H8" s="32">
        <v>500</v>
      </c>
      <c r="I8" s="32">
        <f>SUM(H7:H8)</f>
        <v>3500</v>
      </c>
      <c r="J8" s="32"/>
      <c r="K8" s="32"/>
      <c r="L8" s="32"/>
      <c r="M8" s="32"/>
      <c r="N8" s="92">
        <v>3500</v>
      </c>
    </row>
    <row r="9" spans="1:15" ht="114" customHeight="1" x14ac:dyDescent="0.25">
      <c r="A9" s="33" t="s">
        <v>9</v>
      </c>
      <c r="B9" s="33" t="s">
        <v>52</v>
      </c>
      <c r="C9" s="33" t="s">
        <v>84</v>
      </c>
      <c r="D9" s="33" t="s">
        <v>14</v>
      </c>
      <c r="E9" s="34">
        <v>1400</v>
      </c>
      <c r="F9" s="35">
        <v>55249</v>
      </c>
      <c r="G9" s="36">
        <v>44169</v>
      </c>
      <c r="H9" s="37">
        <v>1400</v>
      </c>
      <c r="I9" s="38">
        <f>SUM(H9)</f>
        <v>1400</v>
      </c>
      <c r="J9" s="142" t="s">
        <v>48</v>
      </c>
      <c r="K9" s="141">
        <v>44432</v>
      </c>
      <c r="L9" s="38" t="s">
        <v>49</v>
      </c>
      <c r="M9" s="38">
        <v>1400</v>
      </c>
      <c r="N9" s="93">
        <v>0</v>
      </c>
    </row>
    <row r="10" spans="1:15" ht="22.5" x14ac:dyDescent="0.25">
      <c r="A10" s="39"/>
      <c r="B10" s="39"/>
      <c r="C10" s="39"/>
      <c r="D10" s="39"/>
      <c r="E10" s="40"/>
      <c r="F10" s="41">
        <v>17232</v>
      </c>
      <c r="G10" s="42">
        <v>43913</v>
      </c>
      <c r="H10" s="43">
        <v>350</v>
      </c>
      <c r="I10" s="44"/>
      <c r="J10" s="104" t="s">
        <v>18</v>
      </c>
      <c r="K10" s="105">
        <v>43979</v>
      </c>
      <c r="L10" s="106" t="s">
        <v>19</v>
      </c>
      <c r="M10" s="107">
        <v>6100</v>
      </c>
      <c r="N10" s="45"/>
      <c r="O10" s="139"/>
    </row>
    <row r="11" spans="1:15" ht="22.5" x14ac:dyDescent="0.25">
      <c r="A11" s="39"/>
      <c r="B11" s="39"/>
      <c r="C11" s="39"/>
      <c r="D11" s="39"/>
      <c r="E11" s="46"/>
      <c r="F11" s="39">
        <v>17356</v>
      </c>
      <c r="G11" s="47">
        <v>43914</v>
      </c>
      <c r="H11" s="48">
        <v>6000</v>
      </c>
      <c r="I11" s="45"/>
      <c r="J11" s="104" t="s">
        <v>20</v>
      </c>
      <c r="K11" s="105">
        <v>44120</v>
      </c>
      <c r="L11" s="106" t="s">
        <v>21</v>
      </c>
      <c r="M11" s="107">
        <v>200</v>
      </c>
      <c r="N11" s="45"/>
    </row>
    <row r="12" spans="1:15" ht="22.5" x14ac:dyDescent="0.25">
      <c r="A12" s="39"/>
      <c r="B12" s="39"/>
      <c r="C12" s="39"/>
      <c r="D12" s="39"/>
      <c r="E12" s="46"/>
      <c r="F12" s="39">
        <v>17481</v>
      </c>
      <c r="G12" s="47">
        <v>43915</v>
      </c>
      <c r="H12" s="48">
        <v>3865</v>
      </c>
      <c r="I12" s="45"/>
      <c r="J12" s="104" t="s">
        <v>22</v>
      </c>
      <c r="K12" s="105">
        <v>44127</v>
      </c>
      <c r="L12" s="106" t="s">
        <v>23</v>
      </c>
      <c r="M12" s="107">
        <v>402.6</v>
      </c>
      <c r="N12" s="45"/>
    </row>
    <row r="13" spans="1:15" ht="22.5" x14ac:dyDescent="0.25">
      <c r="A13" s="39"/>
      <c r="B13" s="39"/>
      <c r="C13" s="39"/>
      <c r="D13" s="39"/>
      <c r="E13" s="46"/>
      <c r="F13" s="39">
        <v>17537</v>
      </c>
      <c r="G13" s="47">
        <v>43915</v>
      </c>
      <c r="H13" s="48">
        <v>200</v>
      </c>
      <c r="I13" s="45"/>
      <c r="J13" s="108">
        <v>123</v>
      </c>
      <c r="K13" s="105">
        <v>44071</v>
      </c>
      <c r="L13" s="106" t="s">
        <v>24</v>
      </c>
      <c r="M13" s="107">
        <v>42.35</v>
      </c>
      <c r="N13" s="45"/>
    </row>
    <row r="14" spans="1:15" ht="22.5" x14ac:dyDescent="0.25">
      <c r="A14" s="39"/>
      <c r="B14" s="39"/>
      <c r="C14" s="39"/>
      <c r="D14" s="39"/>
      <c r="E14" s="46"/>
      <c r="F14" s="39">
        <v>17543</v>
      </c>
      <c r="G14" s="47">
        <v>43915</v>
      </c>
      <c r="H14" s="48">
        <v>650</v>
      </c>
      <c r="I14" s="45"/>
      <c r="J14" s="108">
        <v>154</v>
      </c>
      <c r="K14" s="105">
        <v>44144</v>
      </c>
      <c r="L14" s="106" t="s">
        <v>25</v>
      </c>
      <c r="M14" s="107">
        <v>36.119999999999997</v>
      </c>
      <c r="N14" s="45"/>
    </row>
    <row r="15" spans="1:15" ht="22.5" x14ac:dyDescent="0.25">
      <c r="A15" s="39"/>
      <c r="B15" s="39"/>
      <c r="C15" s="39"/>
      <c r="D15" s="39"/>
      <c r="E15" s="46"/>
      <c r="F15" s="39">
        <v>17756</v>
      </c>
      <c r="G15" s="47">
        <v>43916</v>
      </c>
      <c r="H15" s="48">
        <v>2450</v>
      </c>
      <c r="I15" s="45"/>
      <c r="J15" s="108">
        <v>105</v>
      </c>
      <c r="K15" s="105">
        <v>44365</v>
      </c>
      <c r="L15" s="106" t="s">
        <v>26</v>
      </c>
      <c r="M15" s="107">
        <v>616</v>
      </c>
      <c r="N15" s="45"/>
    </row>
    <row r="16" spans="1:15" ht="33.75" x14ac:dyDescent="0.25">
      <c r="A16" s="39"/>
      <c r="B16" s="39"/>
      <c r="C16" s="39"/>
      <c r="D16" s="39"/>
      <c r="E16" s="46"/>
      <c r="F16" s="39">
        <v>17821</v>
      </c>
      <c r="G16" s="47">
        <v>43917</v>
      </c>
      <c r="H16" s="48">
        <v>500</v>
      </c>
      <c r="I16" s="45"/>
      <c r="J16" s="108">
        <v>121</v>
      </c>
      <c r="K16" s="105">
        <v>44103</v>
      </c>
      <c r="L16" s="106" t="s">
        <v>27</v>
      </c>
      <c r="M16" s="107">
        <v>2387</v>
      </c>
      <c r="N16" s="45"/>
    </row>
    <row r="17" spans="1:15" ht="22.5" x14ac:dyDescent="0.25">
      <c r="A17" s="39"/>
      <c r="B17" s="39"/>
      <c r="C17" s="39"/>
      <c r="D17" s="39"/>
      <c r="E17" s="46"/>
      <c r="F17" s="39">
        <v>21141</v>
      </c>
      <c r="G17" s="47">
        <v>43943</v>
      </c>
      <c r="H17" s="48">
        <v>100</v>
      </c>
      <c r="I17" s="45"/>
      <c r="J17" s="108">
        <v>155</v>
      </c>
      <c r="K17" s="105">
        <v>44160</v>
      </c>
      <c r="L17" s="106" t="s">
        <v>28</v>
      </c>
      <c r="M17" s="107">
        <v>2994.6</v>
      </c>
      <c r="N17" s="45"/>
    </row>
    <row r="18" spans="1:15" ht="45.75" x14ac:dyDescent="0.25">
      <c r="A18" s="39"/>
      <c r="B18" s="39"/>
      <c r="C18" s="39"/>
      <c r="D18" s="39"/>
      <c r="E18" s="46"/>
      <c r="F18" s="39">
        <v>28912</v>
      </c>
      <c r="G18" s="47">
        <v>44006</v>
      </c>
      <c r="H18" s="48">
        <v>300</v>
      </c>
      <c r="I18" s="48"/>
      <c r="J18" s="143">
        <v>18</v>
      </c>
      <c r="K18" s="144">
        <v>44239</v>
      </c>
      <c r="L18" s="145" t="s">
        <v>58</v>
      </c>
      <c r="M18" s="107">
        <v>63</v>
      </c>
      <c r="N18" s="45"/>
    </row>
    <row r="19" spans="1:15" ht="45.75" x14ac:dyDescent="0.25">
      <c r="A19" s="39"/>
      <c r="B19" s="39"/>
      <c r="C19" s="39"/>
      <c r="D19" s="39"/>
      <c r="E19" s="46"/>
      <c r="F19" s="39">
        <v>57372</v>
      </c>
      <c r="G19" s="47">
        <v>44194</v>
      </c>
      <c r="H19" s="48">
        <v>1138.52</v>
      </c>
      <c r="I19" s="48"/>
      <c r="J19" s="108">
        <v>34</v>
      </c>
      <c r="K19" s="105">
        <v>44266</v>
      </c>
      <c r="L19" s="145" t="s">
        <v>59</v>
      </c>
      <c r="M19" s="21">
        <v>12.5</v>
      </c>
      <c r="N19" s="45"/>
    </row>
    <row r="20" spans="1:15" ht="23.25" x14ac:dyDescent="0.25">
      <c r="A20" s="39"/>
      <c r="B20" s="39"/>
      <c r="C20" s="39"/>
      <c r="D20" s="39"/>
      <c r="E20" s="46"/>
      <c r="F20" s="39">
        <v>57374</v>
      </c>
      <c r="G20" s="47">
        <v>44194</v>
      </c>
      <c r="H20" s="48">
        <v>1138.52</v>
      </c>
      <c r="I20" s="48"/>
      <c r="J20" s="108">
        <v>105</v>
      </c>
      <c r="K20" s="105">
        <v>44365</v>
      </c>
      <c r="L20" s="145" t="s">
        <v>26</v>
      </c>
      <c r="M20" s="140"/>
      <c r="N20" s="45"/>
    </row>
    <row r="21" spans="1:15" ht="22.5" x14ac:dyDescent="0.25">
      <c r="A21" s="39"/>
      <c r="B21" s="39"/>
      <c r="C21" s="39"/>
      <c r="D21" s="39"/>
      <c r="E21" s="46"/>
      <c r="F21" s="39">
        <v>3101</v>
      </c>
      <c r="G21" s="47">
        <v>44218</v>
      </c>
      <c r="H21" s="48">
        <v>630</v>
      </c>
      <c r="I21" s="48"/>
      <c r="J21" s="108">
        <v>8230336830</v>
      </c>
      <c r="K21" s="105">
        <v>44510</v>
      </c>
      <c r="L21" s="106" t="s">
        <v>25</v>
      </c>
      <c r="M21" s="140"/>
      <c r="N21" s="45"/>
    </row>
    <row r="22" spans="1:15" ht="22.35" customHeight="1" x14ac:dyDescent="0.25">
      <c r="A22" s="39"/>
      <c r="B22" s="39"/>
      <c r="C22" s="39"/>
      <c r="D22" s="39"/>
      <c r="E22" s="46"/>
      <c r="F22" s="39"/>
      <c r="G22" s="47"/>
      <c r="H22" s="48"/>
      <c r="I22" s="48"/>
      <c r="J22" s="108">
        <v>8230337695</v>
      </c>
      <c r="K22" s="105">
        <v>44511</v>
      </c>
      <c r="L22" s="145" t="s">
        <v>66</v>
      </c>
      <c r="M22" s="140"/>
      <c r="N22" s="45"/>
    </row>
    <row r="23" spans="1:15" ht="23.25" x14ac:dyDescent="0.25">
      <c r="A23" s="39"/>
      <c r="B23" s="39"/>
      <c r="C23" s="39"/>
      <c r="D23" s="39"/>
      <c r="E23" s="46"/>
      <c r="F23" s="39"/>
      <c r="G23" s="47"/>
      <c r="H23" s="48"/>
      <c r="I23" s="48"/>
      <c r="J23" s="108">
        <v>8230345746</v>
      </c>
      <c r="K23" s="105">
        <v>44525</v>
      </c>
      <c r="L23" s="145" t="s">
        <v>67</v>
      </c>
      <c r="M23" s="140"/>
      <c r="N23" s="45"/>
    </row>
    <row r="24" spans="1:15" x14ac:dyDescent="0.25">
      <c r="A24" s="39"/>
      <c r="B24" s="39"/>
      <c r="C24" s="39"/>
      <c r="D24" s="39"/>
      <c r="E24" s="46"/>
      <c r="F24" s="39"/>
      <c r="G24" s="47"/>
      <c r="H24" s="48"/>
      <c r="I24" s="48"/>
      <c r="J24" s="108" t="s">
        <v>68</v>
      </c>
      <c r="K24" s="105">
        <v>44552</v>
      </c>
      <c r="L24" s="145" t="s">
        <v>69</v>
      </c>
      <c r="M24" s="140"/>
      <c r="N24" s="45"/>
    </row>
    <row r="25" spans="1:15" ht="34.5" x14ac:dyDescent="0.25">
      <c r="A25" s="39"/>
      <c r="B25" s="39"/>
      <c r="C25" s="39"/>
      <c r="D25" s="39"/>
      <c r="E25" s="46"/>
      <c r="F25" s="39"/>
      <c r="G25" s="47"/>
      <c r="H25" s="48"/>
      <c r="I25" s="48"/>
      <c r="J25" s="108">
        <v>8230352272</v>
      </c>
      <c r="K25" s="105">
        <v>44537</v>
      </c>
      <c r="L25" s="145" t="s">
        <v>70</v>
      </c>
      <c r="M25" s="140"/>
      <c r="N25" s="45"/>
    </row>
    <row r="26" spans="1:15" ht="23.25" x14ac:dyDescent="0.25">
      <c r="A26" s="39"/>
      <c r="B26" s="39"/>
      <c r="C26" s="39"/>
      <c r="D26" s="39"/>
      <c r="E26" s="46"/>
      <c r="F26" s="39"/>
      <c r="G26" s="47"/>
      <c r="H26" s="48"/>
      <c r="I26" s="48"/>
      <c r="J26" s="108">
        <v>980269871</v>
      </c>
      <c r="K26" s="105">
        <v>44551</v>
      </c>
      <c r="L26" s="145" t="s">
        <v>71</v>
      </c>
      <c r="M26" s="22"/>
      <c r="N26" s="22"/>
    </row>
    <row r="27" spans="1:15" ht="60" x14ac:dyDescent="0.25">
      <c r="A27" s="39" t="s">
        <v>9</v>
      </c>
      <c r="B27" s="39" t="s">
        <v>51</v>
      </c>
      <c r="C27" s="39" t="s">
        <v>84</v>
      </c>
      <c r="D27" s="39" t="s">
        <v>14</v>
      </c>
      <c r="E27" s="40">
        <v>17447.04</v>
      </c>
      <c r="F27" s="39">
        <v>4485</v>
      </c>
      <c r="G27" s="47">
        <v>44225</v>
      </c>
      <c r="H27" s="48">
        <v>125</v>
      </c>
      <c r="I27" s="44">
        <f>SUM(H10:H27)</f>
        <v>17447.04</v>
      </c>
      <c r="J27" s="45"/>
      <c r="K27" s="45"/>
      <c r="L27" s="45"/>
      <c r="M27" s="45"/>
      <c r="N27" s="94">
        <v>2840.18</v>
      </c>
      <c r="O27" s="87"/>
    </row>
    <row r="28" spans="1:15" ht="130.5" customHeight="1" x14ac:dyDescent="0.25">
      <c r="A28" s="3" t="s">
        <v>9</v>
      </c>
      <c r="B28" s="3" t="s">
        <v>15</v>
      </c>
      <c r="C28" s="200" t="s">
        <v>62</v>
      </c>
      <c r="D28" s="3" t="s">
        <v>14</v>
      </c>
      <c r="E28" s="201">
        <v>118181.81</v>
      </c>
      <c r="F28" s="3">
        <v>57929</v>
      </c>
      <c r="G28" s="202">
        <v>44196</v>
      </c>
      <c r="H28" s="203">
        <v>118181.81</v>
      </c>
      <c r="I28" s="53">
        <v>118181.81</v>
      </c>
      <c r="J28" s="206" t="s">
        <v>74</v>
      </c>
      <c r="K28" s="204"/>
      <c r="L28" s="205"/>
      <c r="M28" s="205"/>
      <c r="N28" s="133">
        <v>53666.5</v>
      </c>
    </row>
    <row r="29" spans="1:15" x14ac:dyDescent="0.25">
      <c r="A29" s="54"/>
      <c r="B29" s="54"/>
      <c r="C29" s="54"/>
      <c r="D29" s="54"/>
      <c r="E29" s="55"/>
      <c r="F29" s="54">
        <v>16487</v>
      </c>
      <c r="G29" s="56">
        <v>43908</v>
      </c>
      <c r="H29" s="57">
        <v>100000</v>
      </c>
      <c r="I29" s="58"/>
      <c r="J29" s="58"/>
      <c r="K29" s="58"/>
      <c r="L29" s="58"/>
      <c r="M29" s="58"/>
      <c r="N29" s="58"/>
    </row>
    <row r="30" spans="1:15" x14ac:dyDescent="0.25">
      <c r="A30" s="54"/>
      <c r="B30" s="54"/>
      <c r="C30" s="54"/>
      <c r="D30" s="54"/>
      <c r="E30" s="55"/>
      <c r="F30" s="54">
        <v>16487</v>
      </c>
      <c r="G30" s="56">
        <v>43908</v>
      </c>
      <c r="H30" s="57">
        <v>100000</v>
      </c>
      <c r="I30" s="58"/>
      <c r="J30" s="58"/>
      <c r="K30" s="58"/>
      <c r="L30" s="58"/>
      <c r="M30" s="58"/>
      <c r="N30" s="58"/>
    </row>
    <row r="31" spans="1:15" x14ac:dyDescent="0.25">
      <c r="A31" s="54"/>
      <c r="B31" s="54"/>
      <c r="C31" s="54"/>
      <c r="D31" s="54"/>
      <c r="E31" s="55"/>
      <c r="F31" s="54">
        <v>16568</v>
      </c>
      <c r="G31" s="56">
        <v>43908</v>
      </c>
      <c r="H31" s="57">
        <v>100</v>
      </c>
      <c r="I31" s="58"/>
      <c r="J31" s="58"/>
      <c r="K31" s="58"/>
      <c r="L31" s="58"/>
      <c r="M31" s="58"/>
      <c r="N31" s="58"/>
    </row>
    <row r="32" spans="1:15" x14ac:dyDescent="0.25">
      <c r="A32" s="54"/>
      <c r="B32" s="54"/>
      <c r="C32" s="54"/>
      <c r="D32" s="54"/>
      <c r="E32" s="55"/>
      <c r="F32" s="54">
        <v>16568</v>
      </c>
      <c r="G32" s="54">
        <v>18032020</v>
      </c>
      <c r="H32" s="57">
        <v>50</v>
      </c>
      <c r="I32" s="58"/>
      <c r="J32" s="58"/>
      <c r="K32" s="58"/>
      <c r="L32" s="58"/>
      <c r="M32" s="58"/>
      <c r="N32" s="58"/>
    </row>
    <row r="33" spans="1:14" x14ac:dyDescent="0.25">
      <c r="A33" s="54"/>
      <c r="B33" s="54"/>
      <c r="C33" s="54"/>
      <c r="D33" s="54"/>
      <c r="E33" s="55"/>
      <c r="F33" s="54">
        <v>16757</v>
      </c>
      <c r="G33" s="56">
        <v>43909</v>
      </c>
      <c r="H33" s="57">
        <v>100000</v>
      </c>
      <c r="I33" s="58"/>
      <c r="J33" s="58"/>
      <c r="K33" s="58"/>
      <c r="L33" s="58"/>
      <c r="M33" s="58"/>
      <c r="N33" s="58"/>
    </row>
    <row r="34" spans="1:14" x14ac:dyDescent="0.25">
      <c r="A34" s="54"/>
      <c r="B34" s="54"/>
      <c r="C34" s="54"/>
      <c r="D34" s="54"/>
      <c r="E34" s="55"/>
      <c r="F34" s="54">
        <v>16757</v>
      </c>
      <c r="G34" s="56">
        <v>43909</v>
      </c>
      <c r="H34" s="57">
        <v>500000</v>
      </c>
      <c r="I34" s="58"/>
      <c r="J34" s="58"/>
      <c r="K34" s="58"/>
      <c r="L34" s="58"/>
      <c r="M34" s="58"/>
      <c r="N34" s="58"/>
    </row>
    <row r="35" spans="1:14" x14ac:dyDescent="0.25">
      <c r="A35" s="54"/>
      <c r="B35" s="54"/>
      <c r="C35" s="54"/>
      <c r="D35" s="54"/>
      <c r="E35" s="55"/>
      <c r="F35" s="54">
        <v>17763</v>
      </c>
      <c r="G35" s="56">
        <v>43916</v>
      </c>
      <c r="H35" s="57">
        <v>25000</v>
      </c>
      <c r="I35" s="58"/>
      <c r="J35" s="58"/>
      <c r="K35" s="58"/>
      <c r="L35" s="58"/>
      <c r="M35" s="58"/>
      <c r="N35" s="58"/>
    </row>
    <row r="36" spans="1:14" x14ac:dyDescent="0.25">
      <c r="A36" s="54"/>
      <c r="B36" s="54"/>
      <c r="C36" s="54"/>
      <c r="D36" s="54"/>
      <c r="E36" s="55"/>
      <c r="F36" s="54">
        <v>17855</v>
      </c>
      <c r="G36" s="56">
        <v>43917</v>
      </c>
      <c r="H36" s="57">
        <v>25000</v>
      </c>
      <c r="I36" s="58"/>
      <c r="J36" s="58"/>
      <c r="K36" s="58"/>
      <c r="L36" s="58"/>
      <c r="M36" s="58"/>
      <c r="N36" s="58"/>
    </row>
    <row r="37" spans="1:14" x14ac:dyDescent="0.25">
      <c r="A37" s="54"/>
      <c r="B37" s="54"/>
      <c r="C37" s="54"/>
      <c r="D37" s="54"/>
      <c r="E37" s="55"/>
      <c r="F37" s="54">
        <v>18059</v>
      </c>
      <c r="G37" s="56">
        <v>43920</v>
      </c>
      <c r="H37" s="57">
        <v>25000</v>
      </c>
      <c r="I37" s="58"/>
      <c r="J37" s="58"/>
      <c r="K37" s="58"/>
      <c r="L37" s="58"/>
      <c r="M37" s="58"/>
      <c r="N37" s="58"/>
    </row>
    <row r="38" spans="1:14" x14ac:dyDescent="0.25">
      <c r="A38" s="54"/>
      <c r="B38" s="54"/>
      <c r="C38" s="54"/>
      <c r="D38" s="54"/>
      <c r="E38" s="55"/>
      <c r="F38" s="54">
        <v>18266</v>
      </c>
      <c r="G38" s="56">
        <v>43921</v>
      </c>
      <c r="H38" s="57">
        <v>25000</v>
      </c>
      <c r="I38" s="58"/>
      <c r="J38" s="58"/>
      <c r="K38" s="58"/>
      <c r="L38" s="58"/>
      <c r="M38" s="58"/>
      <c r="N38" s="58"/>
    </row>
    <row r="39" spans="1:14" x14ac:dyDescent="0.25">
      <c r="A39" s="54"/>
      <c r="B39" s="54"/>
      <c r="C39" s="54"/>
      <c r="D39" s="54"/>
      <c r="E39" s="55"/>
      <c r="F39" s="54">
        <v>18315</v>
      </c>
      <c r="G39" s="56">
        <v>43921</v>
      </c>
      <c r="H39" s="57">
        <v>100000</v>
      </c>
      <c r="I39" s="58"/>
      <c r="J39" s="58"/>
      <c r="K39" s="58"/>
      <c r="L39" s="58"/>
      <c r="M39" s="58"/>
      <c r="N39" s="58"/>
    </row>
    <row r="40" spans="1:14" x14ac:dyDescent="0.25">
      <c r="A40" s="54"/>
      <c r="B40" s="54"/>
      <c r="C40" s="54"/>
      <c r="D40" s="54"/>
      <c r="E40" s="55"/>
      <c r="F40" s="54">
        <v>18884</v>
      </c>
      <c r="G40" s="56">
        <v>43924</v>
      </c>
      <c r="H40" s="57">
        <v>25000</v>
      </c>
      <c r="I40" s="58"/>
      <c r="J40" s="58"/>
      <c r="K40" s="58"/>
      <c r="L40" s="58"/>
      <c r="M40" s="58"/>
      <c r="N40" s="58"/>
    </row>
    <row r="41" spans="1:14" x14ac:dyDescent="0.25">
      <c r="A41" s="54"/>
      <c r="B41" s="54"/>
      <c r="C41" s="54"/>
      <c r="D41" s="54"/>
      <c r="E41" s="55"/>
      <c r="F41" s="54">
        <v>19139</v>
      </c>
      <c r="G41" s="56">
        <v>43927</v>
      </c>
      <c r="H41" s="57">
        <v>50000</v>
      </c>
      <c r="I41" s="58"/>
      <c r="J41" s="58"/>
      <c r="K41" s="58"/>
      <c r="L41" s="58"/>
      <c r="M41" s="58"/>
      <c r="N41" s="58"/>
    </row>
    <row r="42" spans="1:14" x14ac:dyDescent="0.25">
      <c r="A42" s="54"/>
      <c r="B42" s="54"/>
      <c r="C42" s="54"/>
      <c r="D42" s="54"/>
      <c r="E42" s="55"/>
      <c r="F42" s="54">
        <v>19988</v>
      </c>
      <c r="G42" s="56">
        <v>43931</v>
      </c>
      <c r="H42" s="57">
        <v>65000</v>
      </c>
      <c r="I42" s="58"/>
      <c r="J42" s="58"/>
      <c r="K42" s="58"/>
      <c r="L42" s="58"/>
      <c r="M42" s="58"/>
      <c r="N42" s="58"/>
    </row>
    <row r="43" spans="1:14" x14ac:dyDescent="0.25">
      <c r="A43" s="54"/>
      <c r="B43" s="54"/>
      <c r="C43" s="54"/>
      <c r="D43" s="54"/>
      <c r="E43" s="55"/>
      <c r="F43" s="54">
        <v>21495</v>
      </c>
      <c r="G43" s="56">
        <v>43945</v>
      </c>
      <c r="H43" s="57">
        <v>10000</v>
      </c>
      <c r="I43" s="58"/>
      <c r="J43" s="58"/>
      <c r="K43" s="58"/>
      <c r="L43" s="58"/>
      <c r="M43" s="58"/>
      <c r="N43" s="58"/>
    </row>
    <row r="44" spans="1:14" x14ac:dyDescent="0.25">
      <c r="A44" s="54"/>
      <c r="B44" s="54"/>
      <c r="C44" s="54"/>
      <c r="D44" s="54"/>
      <c r="E44" s="55"/>
      <c r="F44" s="54">
        <v>21543</v>
      </c>
      <c r="G44" s="56">
        <v>43945</v>
      </c>
      <c r="H44" s="57">
        <v>1000000</v>
      </c>
      <c r="I44" s="58"/>
      <c r="J44" s="58"/>
      <c r="K44" s="58"/>
      <c r="L44" s="58"/>
      <c r="M44" s="58"/>
      <c r="N44" s="58"/>
    </row>
    <row r="45" spans="1:14" x14ac:dyDescent="0.25">
      <c r="A45" s="54"/>
      <c r="B45" s="54"/>
      <c r="C45" s="54"/>
      <c r="D45" s="54"/>
      <c r="E45" s="55"/>
      <c r="F45" s="54">
        <v>23456</v>
      </c>
      <c r="G45" s="56">
        <v>43965</v>
      </c>
      <c r="H45" s="57">
        <v>15485.02</v>
      </c>
      <c r="I45" s="58"/>
      <c r="J45" s="58"/>
      <c r="K45" s="58"/>
      <c r="L45" s="58"/>
      <c r="M45" s="58"/>
      <c r="N45" s="58"/>
    </row>
    <row r="46" spans="1:14" x14ac:dyDescent="0.25">
      <c r="A46" s="54"/>
      <c r="B46" s="54"/>
      <c r="C46" s="54"/>
      <c r="D46" s="54"/>
      <c r="E46" s="55"/>
      <c r="F46" s="54">
        <v>26641</v>
      </c>
      <c r="G46" s="56">
        <v>43990</v>
      </c>
      <c r="H46" s="57">
        <v>1834.04</v>
      </c>
      <c r="I46" s="58"/>
      <c r="J46" s="58"/>
      <c r="K46" s="58"/>
      <c r="L46" s="58"/>
      <c r="M46" s="58"/>
      <c r="N46" s="58"/>
    </row>
    <row r="47" spans="1:14" x14ac:dyDescent="0.25">
      <c r="A47" s="54"/>
      <c r="B47" s="54"/>
      <c r="C47" s="54"/>
      <c r="D47" s="54"/>
      <c r="E47" s="55"/>
      <c r="F47" s="54">
        <v>30032</v>
      </c>
      <c r="G47" s="56">
        <v>44014</v>
      </c>
      <c r="H47" s="57">
        <v>387.4</v>
      </c>
      <c r="I47" s="58"/>
      <c r="J47" s="58"/>
      <c r="K47" s="58"/>
      <c r="L47" s="58"/>
      <c r="M47" s="58"/>
      <c r="N47" s="58"/>
    </row>
    <row r="48" spans="1:14" x14ac:dyDescent="0.25">
      <c r="A48" s="54"/>
      <c r="B48" s="54"/>
      <c r="C48" s="54"/>
      <c r="D48" s="54"/>
      <c r="E48" s="55"/>
      <c r="F48" s="54">
        <v>30066</v>
      </c>
      <c r="G48" s="56">
        <v>44014</v>
      </c>
      <c r="H48" s="57">
        <v>50000</v>
      </c>
      <c r="I48" s="58"/>
      <c r="J48" s="58"/>
      <c r="K48" s="58"/>
      <c r="L48" s="58"/>
      <c r="M48" s="58"/>
      <c r="N48" s="58"/>
    </row>
    <row r="49" spans="1:14" x14ac:dyDescent="0.25">
      <c r="A49" s="54"/>
      <c r="B49" s="54"/>
      <c r="C49" s="54"/>
      <c r="D49" s="54"/>
      <c r="E49" s="55"/>
      <c r="F49" s="54">
        <v>33492</v>
      </c>
      <c r="G49" s="56">
        <v>44036</v>
      </c>
      <c r="H49" s="57">
        <v>271433.90999999997</v>
      </c>
      <c r="I49" s="58"/>
      <c r="J49" s="58"/>
      <c r="K49" s="58"/>
      <c r="L49" s="58"/>
      <c r="M49" s="58"/>
      <c r="N49" s="58"/>
    </row>
    <row r="50" spans="1:14" x14ac:dyDescent="0.25">
      <c r="A50" s="54"/>
      <c r="B50" s="54"/>
      <c r="C50" s="54"/>
      <c r="D50" s="54"/>
      <c r="E50" s="55"/>
      <c r="F50" s="54">
        <v>33492</v>
      </c>
      <c r="G50" s="56">
        <v>44036</v>
      </c>
      <c r="H50" s="57">
        <v>2973.25</v>
      </c>
      <c r="I50" s="58"/>
      <c r="J50" s="58"/>
      <c r="K50" s="58"/>
      <c r="L50" s="58"/>
      <c r="M50" s="58"/>
      <c r="N50" s="58"/>
    </row>
    <row r="51" spans="1:14" x14ac:dyDescent="0.25">
      <c r="A51" s="54"/>
      <c r="B51" s="54"/>
      <c r="C51" s="54"/>
      <c r="D51" s="54"/>
      <c r="E51" s="55"/>
      <c r="F51" s="54">
        <v>33492</v>
      </c>
      <c r="G51" s="56">
        <v>44036</v>
      </c>
      <c r="H51" s="57">
        <v>2288.2600000000002</v>
      </c>
      <c r="I51" s="58"/>
      <c r="J51" s="58"/>
      <c r="K51" s="58"/>
      <c r="L51" s="58"/>
      <c r="M51" s="58"/>
      <c r="N51" s="58"/>
    </row>
    <row r="52" spans="1:14" x14ac:dyDescent="0.25">
      <c r="A52" s="54"/>
      <c r="B52" s="54"/>
      <c r="C52" s="54"/>
      <c r="D52" s="54"/>
      <c r="E52" s="55"/>
      <c r="F52" s="54">
        <v>33492</v>
      </c>
      <c r="G52" s="56">
        <v>44036</v>
      </c>
      <c r="H52" s="57">
        <v>2573.4499999999998</v>
      </c>
      <c r="I52" s="58"/>
      <c r="J52" s="58"/>
      <c r="K52" s="58"/>
      <c r="L52" s="58"/>
      <c r="M52" s="58"/>
      <c r="N52" s="58"/>
    </row>
    <row r="53" spans="1:14" x14ac:dyDescent="0.25">
      <c r="A53" s="54"/>
      <c r="B53" s="54"/>
      <c r="C53" s="54"/>
      <c r="D53" s="54"/>
      <c r="E53" s="55"/>
      <c r="F53" s="54">
        <v>33492</v>
      </c>
      <c r="G53" s="56">
        <v>44036</v>
      </c>
      <c r="H53" s="57">
        <v>15580.1</v>
      </c>
      <c r="I53" s="58"/>
      <c r="J53" s="58"/>
      <c r="K53" s="58"/>
      <c r="L53" s="58"/>
      <c r="M53" s="58"/>
      <c r="N53" s="58"/>
    </row>
    <row r="54" spans="1:14" x14ac:dyDescent="0.25">
      <c r="A54" s="54"/>
      <c r="B54" s="54"/>
      <c r="C54" s="54"/>
      <c r="D54" s="54"/>
      <c r="E54" s="55"/>
      <c r="F54" s="54">
        <v>33492</v>
      </c>
      <c r="G54" s="56">
        <v>44036</v>
      </c>
      <c r="H54" s="57">
        <v>4021.25</v>
      </c>
      <c r="I54" s="58"/>
      <c r="J54" s="58"/>
      <c r="K54" s="58"/>
      <c r="L54" s="58"/>
      <c r="M54" s="58"/>
      <c r="N54" s="58"/>
    </row>
    <row r="55" spans="1:14" x14ac:dyDescent="0.25">
      <c r="A55" s="54"/>
      <c r="B55" s="54"/>
      <c r="C55" s="54"/>
      <c r="D55" s="54"/>
      <c r="E55" s="55"/>
      <c r="F55" s="54">
        <v>33492</v>
      </c>
      <c r="G55" s="56">
        <v>44036</v>
      </c>
      <c r="H55" s="57">
        <v>571.54999999999995</v>
      </c>
      <c r="I55" s="58"/>
      <c r="J55" s="58"/>
      <c r="K55" s="58"/>
      <c r="L55" s="58"/>
      <c r="M55" s="58"/>
      <c r="N55" s="58"/>
    </row>
    <row r="56" spans="1:14" x14ac:dyDescent="0.25">
      <c r="A56" s="54"/>
      <c r="B56" s="54"/>
      <c r="C56" s="54"/>
      <c r="D56" s="54"/>
      <c r="E56" s="55"/>
      <c r="F56" s="54">
        <v>33492</v>
      </c>
      <c r="G56" s="56">
        <v>44036</v>
      </c>
      <c r="H56" s="57">
        <v>558.23</v>
      </c>
      <c r="I56" s="58"/>
      <c r="J56" s="58"/>
      <c r="K56" s="58"/>
      <c r="L56" s="58"/>
      <c r="M56" s="58"/>
      <c r="N56" s="58"/>
    </row>
    <row r="57" spans="1:14" x14ac:dyDescent="0.25">
      <c r="A57" s="54"/>
      <c r="B57" s="54"/>
      <c r="C57" s="54"/>
      <c r="D57" s="54"/>
      <c r="E57" s="55"/>
      <c r="F57" s="54">
        <v>35581</v>
      </c>
      <c r="G57" s="56">
        <v>44050</v>
      </c>
      <c r="H57" s="57">
        <v>100000</v>
      </c>
      <c r="I57" s="58"/>
      <c r="J57" s="58"/>
      <c r="K57" s="58"/>
      <c r="L57" s="58"/>
      <c r="M57" s="58"/>
      <c r="N57" s="58"/>
    </row>
    <row r="58" spans="1:14" x14ac:dyDescent="0.25">
      <c r="A58" s="54"/>
      <c r="B58" s="54"/>
      <c r="C58" s="54"/>
      <c r="D58" s="54"/>
      <c r="E58" s="55"/>
      <c r="F58" s="54">
        <v>55249</v>
      </c>
      <c r="G58" s="56">
        <v>44169</v>
      </c>
      <c r="H58" s="57">
        <v>5000</v>
      </c>
      <c r="I58" s="58"/>
      <c r="J58" s="58"/>
      <c r="K58" s="58"/>
      <c r="L58" s="58"/>
      <c r="M58" s="58"/>
      <c r="N58" s="58"/>
    </row>
    <row r="59" spans="1:14" x14ac:dyDescent="0.25">
      <c r="A59" s="54"/>
      <c r="B59" s="54"/>
      <c r="C59" s="54"/>
      <c r="D59" s="54"/>
      <c r="E59" s="55"/>
      <c r="F59" s="54">
        <v>57870</v>
      </c>
      <c r="G59" s="56">
        <v>44196</v>
      </c>
      <c r="H59" s="57">
        <v>50</v>
      </c>
      <c r="I59" s="58"/>
      <c r="J59" s="58"/>
      <c r="K59" s="58"/>
      <c r="L59" s="58"/>
      <c r="M59" s="58"/>
      <c r="N59" s="58"/>
    </row>
    <row r="60" spans="1:14" x14ac:dyDescent="0.25">
      <c r="A60" s="54"/>
      <c r="B60" s="54"/>
      <c r="C60" s="54"/>
      <c r="D60" s="54"/>
      <c r="E60" s="55"/>
      <c r="F60" s="54">
        <v>57875</v>
      </c>
      <c r="G60" s="56">
        <v>44196</v>
      </c>
      <c r="H60" s="57">
        <v>150</v>
      </c>
      <c r="I60" s="58"/>
      <c r="J60" s="58"/>
      <c r="K60" s="58"/>
      <c r="L60" s="58"/>
      <c r="M60" s="58"/>
      <c r="N60" s="58"/>
    </row>
    <row r="61" spans="1:14" x14ac:dyDescent="0.25">
      <c r="A61" s="54"/>
      <c r="B61" s="54"/>
      <c r="C61" s="54"/>
      <c r="D61" s="54"/>
      <c r="E61" s="55"/>
      <c r="F61" s="54">
        <v>58005</v>
      </c>
      <c r="G61" s="56">
        <v>44196</v>
      </c>
      <c r="H61" s="57">
        <v>30000</v>
      </c>
      <c r="I61" s="58"/>
      <c r="J61" s="58"/>
      <c r="K61" s="58"/>
      <c r="L61" s="58"/>
      <c r="M61" s="58"/>
      <c r="N61" s="58"/>
    </row>
    <row r="62" spans="1:14" x14ac:dyDescent="0.25">
      <c r="A62" s="54"/>
      <c r="B62" s="54"/>
      <c r="C62" s="54"/>
      <c r="D62" s="54"/>
      <c r="E62" s="55"/>
      <c r="F62" s="54">
        <v>3096</v>
      </c>
      <c r="G62" s="56">
        <v>44218</v>
      </c>
      <c r="H62" s="57">
        <v>29000</v>
      </c>
      <c r="I62" s="58"/>
      <c r="J62" s="58"/>
      <c r="K62" s="58"/>
      <c r="L62" s="58"/>
      <c r="M62" s="58"/>
      <c r="N62" s="58"/>
    </row>
    <row r="63" spans="1:14" x14ac:dyDescent="0.25">
      <c r="A63" s="54"/>
      <c r="B63" s="54"/>
      <c r="C63" s="54"/>
      <c r="D63" s="54"/>
      <c r="E63" s="55"/>
      <c r="F63" s="54">
        <v>3099</v>
      </c>
      <c r="G63" s="56">
        <v>44218</v>
      </c>
      <c r="H63" s="57">
        <v>700</v>
      </c>
      <c r="I63" s="58"/>
      <c r="J63" s="58"/>
      <c r="K63" s="58"/>
      <c r="L63" s="58"/>
      <c r="M63" s="58"/>
      <c r="N63" s="58"/>
    </row>
    <row r="64" spans="1:14" x14ac:dyDescent="0.25">
      <c r="A64" s="54"/>
      <c r="B64" s="54"/>
      <c r="C64" s="54"/>
      <c r="D64" s="54"/>
      <c r="E64" s="55"/>
      <c r="F64" s="54">
        <v>3100</v>
      </c>
      <c r="G64" s="56">
        <v>44218</v>
      </c>
      <c r="H64" s="57">
        <v>500</v>
      </c>
      <c r="I64" s="58"/>
      <c r="J64" s="58"/>
      <c r="K64" s="58"/>
      <c r="L64" s="58"/>
      <c r="M64" s="58"/>
      <c r="N64" s="58"/>
    </row>
    <row r="65" spans="1:15" x14ac:dyDescent="0.25">
      <c r="A65" s="54"/>
      <c r="B65" s="54"/>
      <c r="C65" s="54"/>
      <c r="D65" s="54"/>
      <c r="E65" s="55"/>
      <c r="F65" s="54">
        <v>15285</v>
      </c>
      <c r="G65" s="56">
        <v>44281</v>
      </c>
      <c r="H65" s="57">
        <v>300</v>
      </c>
      <c r="I65" s="58"/>
      <c r="J65" s="58"/>
      <c r="K65" s="58"/>
      <c r="L65" s="58"/>
      <c r="M65" s="58"/>
      <c r="N65" s="58"/>
    </row>
    <row r="66" spans="1:15" x14ac:dyDescent="0.25">
      <c r="A66" s="54"/>
      <c r="B66" s="54"/>
      <c r="C66" s="54"/>
      <c r="D66" s="54"/>
      <c r="E66" s="55"/>
      <c r="F66" s="54">
        <v>22426</v>
      </c>
      <c r="G66" s="56">
        <v>44321</v>
      </c>
      <c r="H66" s="57">
        <v>2000</v>
      </c>
      <c r="I66" s="58"/>
      <c r="J66" s="58"/>
      <c r="K66" s="58"/>
      <c r="L66" s="58"/>
      <c r="M66" s="58"/>
      <c r="N66" s="58"/>
    </row>
    <row r="67" spans="1:15" ht="60" x14ac:dyDescent="0.25">
      <c r="A67" s="14" t="s">
        <v>9</v>
      </c>
      <c r="B67" s="14" t="s">
        <v>51</v>
      </c>
      <c r="C67" s="14" t="s">
        <v>84</v>
      </c>
      <c r="D67" s="14" t="s">
        <v>14</v>
      </c>
      <c r="E67" s="9">
        <v>2689933.75</v>
      </c>
      <c r="F67" s="54">
        <v>27566</v>
      </c>
      <c r="G67" s="56">
        <v>44348</v>
      </c>
      <c r="H67" s="57">
        <v>4377.29</v>
      </c>
      <c r="I67" s="12">
        <f>SUM(H29:H67)</f>
        <v>2689933.75</v>
      </c>
      <c r="J67" s="147" t="s">
        <v>53</v>
      </c>
      <c r="K67" s="13"/>
      <c r="L67" s="13"/>
      <c r="M67" s="13"/>
      <c r="N67" s="95">
        <v>1157822.54</v>
      </c>
      <c r="O67" s="180"/>
    </row>
    <row r="68" spans="1:15" ht="60" x14ac:dyDescent="0.25">
      <c r="A68" s="59" t="s">
        <v>9</v>
      </c>
      <c r="B68" s="59" t="s">
        <v>52</v>
      </c>
      <c r="C68" s="59" t="s">
        <v>84</v>
      </c>
      <c r="D68" s="59" t="s">
        <v>14</v>
      </c>
      <c r="E68" s="60">
        <v>62500</v>
      </c>
      <c r="F68" s="59">
        <v>18657</v>
      </c>
      <c r="G68" s="61">
        <v>43922</v>
      </c>
      <c r="H68" s="62">
        <v>62500</v>
      </c>
      <c r="I68" s="63">
        <f>SUM(H68)</f>
        <v>62500</v>
      </c>
      <c r="J68" s="146" t="s">
        <v>54</v>
      </c>
      <c r="K68" s="63"/>
      <c r="L68" s="63"/>
      <c r="M68" s="63"/>
      <c r="N68" s="164">
        <v>35664.410000000003</v>
      </c>
      <c r="O68" s="180"/>
    </row>
    <row r="69" spans="1:15" x14ac:dyDescent="0.25">
      <c r="A69" s="64"/>
      <c r="B69" s="64"/>
      <c r="C69" s="64"/>
      <c r="D69" s="64"/>
      <c r="E69" s="65"/>
      <c r="F69" s="64">
        <v>17756</v>
      </c>
      <c r="G69" s="66">
        <v>43916</v>
      </c>
      <c r="H69" s="67">
        <v>2500</v>
      </c>
      <c r="I69" s="68"/>
      <c r="J69" s="68"/>
      <c r="K69" s="68"/>
      <c r="L69" s="68"/>
      <c r="M69" s="68"/>
      <c r="N69" s="68"/>
    </row>
    <row r="70" spans="1:15" x14ac:dyDescent="0.25">
      <c r="A70" s="64"/>
      <c r="B70" s="64"/>
      <c r="C70" s="64"/>
      <c r="D70" s="64"/>
      <c r="E70" s="65"/>
      <c r="F70" s="64">
        <v>18884</v>
      </c>
      <c r="G70" s="66">
        <v>43924</v>
      </c>
      <c r="H70" s="67">
        <v>20000</v>
      </c>
      <c r="I70" s="68"/>
      <c r="J70" s="68"/>
      <c r="K70" s="68"/>
      <c r="L70" s="68"/>
      <c r="M70" s="68"/>
      <c r="N70" s="68"/>
    </row>
    <row r="71" spans="1:15" x14ac:dyDescent="0.25">
      <c r="A71" s="64"/>
      <c r="B71" s="64"/>
      <c r="C71" s="64"/>
      <c r="D71" s="64"/>
      <c r="E71" s="65"/>
      <c r="F71" s="64">
        <v>20636</v>
      </c>
      <c r="G71" s="66">
        <v>43938</v>
      </c>
      <c r="H71" s="67">
        <v>127500</v>
      </c>
      <c r="I71" s="68"/>
      <c r="J71" s="68"/>
      <c r="K71" s="68"/>
      <c r="L71" s="68"/>
      <c r="M71" s="68"/>
      <c r="N71" s="68"/>
    </row>
    <row r="72" spans="1:15" x14ac:dyDescent="0.25">
      <c r="A72" s="64"/>
      <c r="B72" s="64"/>
      <c r="C72" s="64"/>
      <c r="D72" s="64"/>
      <c r="E72" s="65"/>
      <c r="F72" s="64">
        <v>29211</v>
      </c>
      <c r="G72" s="66">
        <v>44008</v>
      </c>
      <c r="H72" s="67">
        <v>7500</v>
      </c>
      <c r="I72" s="68"/>
      <c r="J72" s="68"/>
      <c r="K72" s="68"/>
      <c r="L72" s="68"/>
      <c r="M72" s="68"/>
      <c r="N72" s="68"/>
    </row>
    <row r="73" spans="1:15" x14ac:dyDescent="0.25">
      <c r="A73" s="64"/>
      <c r="B73" s="64"/>
      <c r="C73" s="64"/>
      <c r="D73" s="64"/>
      <c r="E73" s="65"/>
      <c r="F73" s="64">
        <v>30879</v>
      </c>
      <c r="G73" s="66">
        <v>44020</v>
      </c>
      <c r="H73" s="67">
        <v>10000</v>
      </c>
      <c r="I73" s="68"/>
      <c r="J73" s="68"/>
      <c r="K73" s="68"/>
      <c r="L73" s="68"/>
      <c r="M73" s="68"/>
      <c r="N73" s="68"/>
    </row>
    <row r="74" spans="1:15" x14ac:dyDescent="0.25">
      <c r="A74" s="64"/>
      <c r="B74" s="64"/>
      <c r="C74" s="64"/>
      <c r="D74" s="64"/>
      <c r="E74" s="65"/>
      <c r="F74" s="64">
        <v>30879</v>
      </c>
      <c r="G74" s="66">
        <v>44020</v>
      </c>
      <c r="H74" s="67">
        <v>50000</v>
      </c>
      <c r="I74" s="68"/>
      <c r="J74" s="68"/>
      <c r="K74" s="68"/>
      <c r="L74" s="68"/>
      <c r="M74" s="68"/>
      <c r="N74" s="68"/>
    </row>
    <row r="75" spans="1:15" x14ac:dyDescent="0.25">
      <c r="A75" s="64"/>
      <c r="B75" s="64"/>
      <c r="C75" s="64"/>
      <c r="D75" s="64"/>
      <c r="E75" s="65"/>
      <c r="F75" s="64">
        <v>31210</v>
      </c>
      <c r="G75" s="66">
        <v>44022</v>
      </c>
      <c r="H75" s="67">
        <v>2500</v>
      </c>
      <c r="I75" s="68"/>
      <c r="J75" s="68"/>
      <c r="K75" s="68"/>
      <c r="L75" s="68"/>
      <c r="M75" s="68"/>
      <c r="N75" s="68"/>
    </row>
    <row r="76" spans="1:15" x14ac:dyDescent="0.25">
      <c r="A76" s="64"/>
      <c r="B76" s="64"/>
      <c r="C76" s="64"/>
      <c r="D76" s="64"/>
      <c r="E76" s="65"/>
      <c r="F76" s="64">
        <v>31213</v>
      </c>
      <c r="G76" s="66">
        <v>44022</v>
      </c>
      <c r="H76" s="67">
        <v>10000</v>
      </c>
      <c r="I76" s="68"/>
      <c r="J76" s="68"/>
      <c r="K76" s="68"/>
      <c r="L76" s="68"/>
      <c r="M76" s="68"/>
      <c r="N76" s="68"/>
    </row>
    <row r="77" spans="1:15" x14ac:dyDescent="0.25">
      <c r="A77" s="64"/>
      <c r="B77" s="64"/>
      <c r="C77" s="64"/>
      <c r="D77" s="64"/>
      <c r="E77" s="65"/>
      <c r="F77" s="64">
        <v>31507</v>
      </c>
      <c r="G77" s="66">
        <v>44025</v>
      </c>
      <c r="H77" s="67">
        <v>1000</v>
      </c>
      <c r="I77" s="68"/>
      <c r="J77" s="68"/>
      <c r="K77" s="68"/>
      <c r="L77" s="68"/>
      <c r="M77" s="68"/>
      <c r="N77" s="68"/>
    </row>
    <row r="78" spans="1:15" x14ac:dyDescent="0.25">
      <c r="A78" s="64"/>
      <c r="B78" s="64"/>
      <c r="C78" s="64"/>
      <c r="D78" s="64"/>
      <c r="E78" s="65"/>
      <c r="F78" s="64">
        <v>31507</v>
      </c>
      <c r="G78" s="66">
        <v>44025</v>
      </c>
      <c r="H78" s="67">
        <v>15000</v>
      </c>
      <c r="I78" s="68"/>
      <c r="J78" s="68"/>
      <c r="K78" s="68"/>
      <c r="L78" s="68"/>
      <c r="M78" s="68"/>
      <c r="N78" s="68"/>
    </row>
    <row r="79" spans="1:15" x14ac:dyDescent="0.25">
      <c r="A79" s="64"/>
      <c r="B79" s="64"/>
      <c r="C79" s="64"/>
      <c r="D79" s="64"/>
      <c r="E79" s="65"/>
      <c r="F79" s="64">
        <v>32243</v>
      </c>
      <c r="G79" s="66">
        <v>44028</v>
      </c>
      <c r="H79" s="67">
        <v>10000</v>
      </c>
      <c r="I79" s="68"/>
      <c r="J79" s="68"/>
      <c r="K79" s="68"/>
      <c r="L79" s="68"/>
      <c r="M79" s="68"/>
      <c r="N79" s="68"/>
    </row>
    <row r="80" spans="1:15" x14ac:dyDescent="0.25">
      <c r="A80" s="64"/>
      <c r="B80" s="64"/>
      <c r="C80" s="64"/>
      <c r="D80" s="64"/>
      <c r="E80" s="65"/>
      <c r="F80" s="64">
        <v>32243</v>
      </c>
      <c r="G80" s="66">
        <v>44028</v>
      </c>
      <c r="H80" s="67">
        <v>20000</v>
      </c>
      <c r="I80" s="68"/>
      <c r="J80" s="68"/>
      <c r="K80" s="68"/>
      <c r="L80" s="68"/>
      <c r="M80" s="68"/>
      <c r="N80" s="68"/>
    </row>
    <row r="81" spans="1:14" x14ac:dyDescent="0.25">
      <c r="A81" s="64"/>
      <c r="B81" s="64"/>
      <c r="C81" s="64"/>
      <c r="D81" s="64"/>
      <c r="E81" s="65"/>
      <c r="F81" s="64">
        <v>32573</v>
      </c>
      <c r="G81" s="66">
        <v>44032</v>
      </c>
      <c r="H81" s="67">
        <v>10000</v>
      </c>
      <c r="I81" s="68"/>
      <c r="J81" s="68"/>
      <c r="K81" s="68"/>
      <c r="L81" s="68"/>
      <c r="M81" s="68"/>
      <c r="N81" s="68"/>
    </row>
    <row r="82" spans="1:14" x14ac:dyDescent="0.25">
      <c r="A82" s="64"/>
      <c r="B82" s="64"/>
      <c r="C82" s="64"/>
      <c r="D82" s="64"/>
      <c r="E82" s="65"/>
      <c r="F82" s="64">
        <v>34513</v>
      </c>
      <c r="G82" s="66">
        <v>44042</v>
      </c>
      <c r="H82" s="67">
        <v>2500</v>
      </c>
      <c r="I82" s="68"/>
      <c r="J82" s="68"/>
      <c r="K82" s="68"/>
      <c r="L82" s="68"/>
      <c r="M82" s="68"/>
      <c r="N82" s="68"/>
    </row>
    <row r="83" spans="1:14" x14ac:dyDescent="0.25">
      <c r="A83" s="64"/>
      <c r="B83" s="64"/>
      <c r="C83" s="64"/>
      <c r="D83" s="64"/>
      <c r="E83" s="65"/>
      <c r="F83" s="64">
        <v>39207</v>
      </c>
      <c r="G83" s="66">
        <v>44090</v>
      </c>
      <c r="H83" s="67">
        <v>10000</v>
      </c>
      <c r="I83" s="68"/>
      <c r="J83" s="68"/>
      <c r="K83" s="68"/>
      <c r="L83" s="68"/>
      <c r="M83" s="68"/>
      <c r="N83" s="68"/>
    </row>
    <row r="84" spans="1:14" x14ac:dyDescent="0.25">
      <c r="A84" s="64"/>
      <c r="B84" s="64"/>
      <c r="C84" s="64"/>
      <c r="D84" s="64"/>
      <c r="E84" s="65"/>
      <c r="F84" s="64">
        <v>39216</v>
      </c>
      <c r="G84" s="66">
        <v>44090</v>
      </c>
      <c r="H84" s="67">
        <v>1760.68</v>
      </c>
      <c r="I84" s="68"/>
      <c r="J84" s="68"/>
      <c r="K84" s="68"/>
      <c r="L84" s="68"/>
      <c r="M84" s="68"/>
      <c r="N84" s="68"/>
    </row>
    <row r="85" spans="1:14" x14ac:dyDescent="0.25">
      <c r="A85" s="64"/>
      <c r="B85" s="64"/>
      <c r="C85" s="64"/>
      <c r="D85" s="64"/>
      <c r="E85" s="65"/>
      <c r="F85" s="64">
        <v>39292</v>
      </c>
      <c r="G85" s="66">
        <v>44091</v>
      </c>
      <c r="H85" s="67">
        <v>900.38</v>
      </c>
      <c r="I85" s="68"/>
      <c r="J85" s="68"/>
      <c r="K85" s="68"/>
      <c r="L85" s="68"/>
      <c r="M85" s="68"/>
      <c r="N85" s="68"/>
    </row>
    <row r="86" spans="1:14" x14ac:dyDescent="0.25">
      <c r="A86" s="64"/>
      <c r="B86" s="64"/>
      <c r="C86" s="64"/>
      <c r="D86" s="64"/>
      <c r="E86" s="65"/>
      <c r="F86" s="64">
        <v>39536</v>
      </c>
      <c r="G86" s="66">
        <v>44092</v>
      </c>
      <c r="H86" s="67">
        <v>15000</v>
      </c>
      <c r="I86" s="68"/>
      <c r="J86" s="68"/>
      <c r="K86" s="68"/>
      <c r="L86" s="68"/>
      <c r="M86" s="68"/>
      <c r="N86" s="68"/>
    </row>
    <row r="87" spans="1:14" x14ac:dyDescent="0.25">
      <c r="A87" s="64"/>
      <c r="B87" s="64"/>
      <c r="C87" s="64"/>
      <c r="D87" s="64"/>
      <c r="E87" s="65"/>
      <c r="F87" s="64">
        <v>42073</v>
      </c>
      <c r="G87" s="66">
        <v>44109</v>
      </c>
      <c r="H87" s="67">
        <v>15000</v>
      </c>
      <c r="I87" s="68"/>
      <c r="J87" s="68"/>
      <c r="K87" s="68"/>
      <c r="L87" s="68"/>
      <c r="M87" s="68"/>
      <c r="N87" s="68"/>
    </row>
    <row r="88" spans="1:14" x14ac:dyDescent="0.25">
      <c r="A88" s="64"/>
      <c r="B88" s="64"/>
      <c r="C88" s="64"/>
      <c r="D88" s="64"/>
      <c r="E88" s="65"/>
      <c r="F88" s="64">
        <v>47086</v>
      </c>
      <c r="G88" s="66">
        <v>44138</v>
      </c>
      <c r="H88" s="67">
        <v>1882.68</v>
      </c>
      <c r="I88" s="68"/>
      <c r="J88" s="68"/>
      <c r="K88" s="68"/>
      <c r="L88" s="68"/>
      <c r="M88" s="68"/>
      <c r="N88" s="68"/>
    </row>
    <row r="89" spans="1:14" x14ac:dyDescent="0.25">
      <c r="A89" s="64"/>
      <c r="B89" s="64"/>
      <c r="C89" s="64"/>
      <c r="D89" s="64"/>
      <c r="E89" s="65"/>
      <c r="F89" s="64">
        <v>47086</v>
      </c>
      <c r="G89" s="66">
        <v>44138</v>
      </c>
      <c r="H89" s="67">
        <v>3069.57</v>
      </c>
      <c r="I89" s="68"/>
      <c r="J89" s="68"/>
      <c r="K89" s="68"/>
      <c r="L89" s="68"/>
      <c r="M89" s="68"/>
      <c r="N89" s="68"/>
    </row>
    <row r="90" spans="1:14" x14ac:dyDescent="0.25">
      <c r="A90" s="64"/>
      <c r="B90" s="64"/>
      <c r="C90" s="64"/>
      <c r="D90" s="64"/>
      <c r="E90" s="65"/>
      <c r="F90" s="64">
        <v>47086</v>
      </c>
      <c r="G90" s="66">
        <v>44138</v>
      </c>
      <c r="H90" s="67">
        <v>841.14</v>
      </c>
      <c r="I90" s="68"/>
      <c r="J90" s="68"/>
      <c r="K90" s="68"/>
      <c r="L90" s="68"/>
      <c r="M90" s="68"/>
      <c r="N90" s="68"/>
    </row>
    <row r="91" spans="1:14" x14ac:dyDescent="0.25">
      <c r="A91" s="64"/>
      <c r="B91" s="64"/>
      <c r="C91" s="64"/>
      <c r="D91" s="64"/>
      <c r="E91" s="65"/>
      <c r="F91" s="64">
        <v>9800</v>
      </c>
      <c r="G91" s="66">
        <v>44256</v>
      </c>
      <c r="H91" s="67">
        <v>242.95</v>
      </c>
      <c r="I91" s="68"/>
      <c r="J91" s="68"/>
      <c r="K91" s="68"/>
      <c r="L91" s="68"/>
      <c r="M91" s="68"/>
      <c r="N91" s="68"/>
    </row>
    <row r="92" spans="1:14" x14ac:dyDescent="0.25">
      <c r="A92" s="64"/>
      <c r="B92" s="64"/>
      <c r="C92" s="64"/>
      <c r="D92" s="64"/>
      <c r="E92" s="65"/>
      <c r="F92" s="64">
        <v>12448</v>
      </c>
      <c r="G92" s="66">
        <v>44267</v>
      </c>
      <c r="H92" s="67">
        <v>13416.68</v>
      </c>
      <c r="I92" s="68"/>
      <c r="J92" s="68"/>
      <c r="K92" s="68"/>
      <c r="L92" s="68"/>
      <c r="M92" s="68"/>
      <c r="N92" s="68"/>
    </row>
    <row r="93" spans="1:14" x14ac:dyDescent="0.25">
      <c r="A93" s="64"/>
      <c r="B93" s="64"/>
      <c r="C93" s="64"/>
      <c r="D93" s="64"/>
      <c r="E93" s="65"/>
      <c r="F93" s="64">
        <v>12449</v>
      </c>
      <c r="G93" s="66">
        <v>44267</v>
      </c>
      <c r="H93" s="67">
        <v>1515.67</v>
      </c>
      <c r="I93" s="68"/>
      <c r="J93" s="68"/>
      <c r="K93" s="68"/>
      <c r="L93" s="68"/>
      <c r="M93" s="68"/>
      <c r="N93" s="68"/>
    </row>
    <row r="94" spans="1:14" x14ac:dyDescent="0.25">
      <c r="A94" s="64"/>
      <c r="B94" s="64"/>
      <c r="C94" s="64"/>
      <c r="D94" s="64"/>
      <c r="E94" s="65"/>
      <c r="F94" s="64">
        <v>12880</v>
      </c>
      <c r="G94" s="66">
        <v>44271</v>
      </c>
      <c r="H94" s="67">
        <v>419.91</v>
      </c>
      <c r="I94" s="68"/>
      <c r="J94" s="68"/>
      <c r="K94" s="68"/>
      <c r="L94" s="68"/>
      <c r="M94" s="68"/>
      <c r="N94" s="68"/>
    </row>
    <row r="95" spans="1:14" x14ac:dyDescent="0.25">
      <c r="A95" s="64"/>
      <c r="B95" s="64"/>
      <c r="C95" s="64"/>
      <c r="D95" s="64"/>
      <c r="E95" s="65"/>
      <c r="F95" s="64">
        <v>12893</v>
      </c>
      <c r="G95" s="66">
        <v>44271</v>
      </c>
      <c r="H95" s="67">
        <v>341.68</v>
      </c>
      <c r="I95" s="68"/>
      <c r="J95" s="68"/>
      <c r="K95" s="68"/>
      <c r="L95" s="68"/>
      <c r="M95" s="68"/>
      <c r="N95" s="68"/>
    </row>
    <row r="96" spans="1:14" x14ac:dyDescent="0.25">
      <c r="A96" s="64"/>
      <c r="B96" s="64"/>
      <c r="C96" s="64"/>
      <c r="D96" s="64"/>
      <c r="E96" s="65"/>
      <c r="F96" s="64">
        <v>12901</v>
      </c>
      <c r="G96" s="66">
        <v>44271</v>
      </c>
      <c r="H96" s="67">
        <v>5404.09</v>
      </c>
      <c r="I96" s="68"/>
      <c r="J96" s="68"/>
      <c r="K96" s="68"/>
      <c r="L96" s="68"/>
      <c r="M96" s="68"/>
      <c r="N96" s="68"/>
    </row>
    <row r="97" spans="1:15" ht="60" x14ac:dyDescent="0.25">
      <c r="A97" s="69" t="s">
        <v>9</v>
      </c>
      <c r="B97" s="69" t="s">
        <v>51</v>
      </c>
      <c r="C97" s="69" t="s">
        <v>84</v>
      </c>
      <c r="D97" s="69" t="s">
        <v>14</v>
      </c>
      <c r="E97" s="70">
        <v>358445.09</v>
      </c>
      <c r="F97" s="69">
        <v>12996</v>
      </c>
      <c r="G97" s="71">
        <v>44271</v>
      </c>
      <c r="H97" s="72">
        <v>149.66</v>
      </c>
      <c r="I97" s="73">
        <f>SUM(H69:H97)</f>
        <v>358445.08999999997</v>
      </c>
      <c r="J97" s="149" t="s">
        <v>55</v>
      </c>
      <c r="K97" s="73"/>
      <c r="L97" s="73"/>
      <c r="M97" s="73"/>
      <c r="N97" s="148">
        <v>128578.19</v>
      </c>
      <c r="O97" s="180"/>
    </row>
    <row r="98" spans="1:15" ht="22.5" x14ac:dyDescent="0.25">
      <c r="A98" s="23"/>
      <c r="B98" s="23"/>
      <c r="C98" s="23"/>
      <c r="D98" s="23"/>
      <c r="E98" s="24"/>
      <c r="F98" s="23">
        <v>19476</v>
      </c>
      <c r="G98" s="25">
        <v>43929</v>
      </c>
      <c r="H98" s="74">
        <v>50000</v>
      </c>
      <c r="I98" s="27"/>
      <c r="J98" s="96" t="s">
        <v>29</v>
      </c>
      <c r="K98" s="97">
        <v>43962</v>
      </c>
      <c r="L98" s="98" t="s">
        <v>30</v>
      </c>
      <c r="M98" s="99">
        <v>13420</v>
      </c>
      <c r="N98" s="27"/>
    </row>
    <row r="99" spans="1:15" ht="22.5" x14ac:dyDescent="0.25">
      <c r="A99" s="23"/>
      <c r="B99" s="23"/>
      <c r="C99" s="23"/>
      <c r="D99" s="23"/>
      <c r="E99" s="24"/>
      <c r="F99" s="23"/>
      <c r="G99" s="25"/>
      <c r="H99" s="74"/>
      <c r="I99" s="27"/>
      <c r="J99" s="100" t="s">
        <v>31</v>
      </c>
      <c r="K99" s="101">
        <v>43966</v>
      </c>
      <c r="L99" s="102" t="s">
        <v>32</v>
      </c>
      <c r="M99" s="103">
        <v>36580</v>
      </c>
      <c r="N99" s="27"/>
    </row>
    <row r="100" spans="1:15" ht="60" x14ac:dyDescent="0.25">
      <c r="A100" s="75" t="s">
        <v>9</v>
      </c>
      <c r="B100" s="75" t="s">
        <v>56</v>
      </c>
      <c r="C100" s="75" t="s">
        <v>86</v>
      </c>
      <c r="D100" s="75" t="s">
        <v>14</v>
      </c>
      <c r="E100" s="29">
        <v>51820</v>
      </c>
      <c r="F100" s="75">
        <v>57874</v>
      </c>
      <c r="G100" s="76">
        <v>44196</v>
      </c>
      <c r="H100" s="77">
        <v>1820</v>
      </c>
      <c r="I100" s="78">
        <f>SUM(H98:H100)</f>
        <v>51820</v>
      </c>
      <c r="J100" s="100"/>
      <c r="K100" s="30"/>
      <c r="L100" s="30"/>
      <c r="M100" s="30"/>
      <c r="N100" s="109">
        <v>1820</v>
      </c>
    </row>
    <row r="101" spans="1:15" ht="60" x14ac:dyDescent="0.25">
      <c r="A101" s="79" t="s">
        <v>9</v>
      </c>
      <c r="B101" s="79" t="s">
        <v>52</v>
      </c>
      <c r="C101" s="79" t="s">
        <v>84</v>
      </c>
      <c r="D101" s="79" t="s">
        <v>14</v>
      </c>
      <c r="E101" s="80">
        <v>30000</v>
      </c>
      <c r="F101" s="79">
        <v>19988</v>
      </c>
      <c r="G101" s="81">
        <v>43931</v>
      </c>
      <c r="H101" s="82">
        <v>30000</v>
      </c>
      <c r="I101" s="83">
        <f>SUM(H101)</f>
        <v>30000</v>
      </c>
      <c r="J101" s="152">
        <v>93</v>
      </c>
      <c r="K101" s="153">
        <v>44015</v>
      </c>
      <c r="L101" s="150" t="s">
        <v>57</v>
      </c>
      <c r="M101" s="154">
        <v>2400</v>
      </c>
      <c r="N101" s="110">
        <v>27600</v>
      </c>
    </row>
    <row r="102" spans="1:15" ht="75" x14ac:dyDescent="0.25">
      <c r="A102" s="111"/>
      <c r="B102" s="111"/>
      <c r="C102" s="111"/>
      <c r="D102" s="111"/>
      <c r="E102" s="112"/>
      <c r="F102" s="111"/>
      <c r="G102" s="113"/>
      <c r="H102" s="114"/>
      <c r="I102" s="121"/>
      <c r="J102" s="86" t="s">
        <v>33</v>
      </c>
      <c r="K102" s="151">
        <v>43970</v>
      </c>
      <c r="L102" s="122" t="s">
        <v>34</v>
      </c>
      <c r="M102" s="122">
        <v>6264.94</v>
      </c>
      <c r="N102" s="126"/>
    </row>
    <row r="103" spans="1:15" x14ac:dyDescent="0.25">
      <c r="A103" s="118"/>
      <c r="B103" s="118"/>
      <c r="C103" s="118"/>
      <c r="D103" s="118"/>
      <c r="E103" s="119"/>
      <c r="F103" s="118"/>
      <c r="G103" s="120"/>
      <c r="H103" s="125"/>
      <c r="I103" s="123"/>
      <c r="J103" s="86" t="s">
        <v>35</v>
      </c>
      <c r="K103" s="129">
        <v>44040</v>
      </c>
      <c r="L103" s="122" t="s">
        <v>36</v>
      </c>
      <c r="M103" s="122">
        <v>2000</v>
      </c>
      <c r="N103" s="124"/>
    </row>
    <row r="104" spans="1:15" ht="30" x14ac:dyDescent="0.25">
      <c r="A104" s="118"/>
      <c r="B104" s="118"/>
      <c r="C104" s="118"/>
      <c r="D104" s="118"/>
      <c r="E104" s="119"/>
      <c r="F104" s="118"/>
      <c r="G104" s="120"/>
      <c r="H104" s="125"/>
      <c r="I104" s="123"/>
      <c r="J104" s="86" t="s">
        <v>37</v>
      </c>
      <c r="K104" s="129">
        <v>44119</v>
      </c>
      <c r="L104" s="122" t="s">
        <v>38</v>
      </c>
      <c r="M104" s="122">
        <v>1300</v>
      </c>
      <c r="N104" s="124"/>
    </row>
    <row r="105" spans="1:15" ht="30" x14ac:dyDescent="0.25">
      <c r="A105" s="118"/>
      <c r="B105" s="118"/>
      <c r="C105" s="118"/>
      <c r="D105" s="118"/>
      <c r="E105" s="119"/>
      <c r="F105" s="118"/>
      <c r="G105" s="120"/>
      <c r="H105" s="125"/>
      <c r="I105" s="123"/>
      <c r="J105" s="86" t="s">
        <v>39</v>
      </c>
      <c r="K105" s="129">
        <v>44119</v>
      </c>
      <c r="L105" s="122" t="s">
        <v>40</v>
      </c>
      <c r="M105" s="122">
        <v>1300</v>
      </c>
      <c r="N105" s="124"/>
    </row>
    <row r="106" spans="1:15" ht="45" x14ac:dyDescent="0.25">
      <c r="A106" s="118"/>
      <c r="B106" s="118"/>
      <c r="C106" s="118"/>
      <c r="D106" s="118"/>
      <c r="E106" s="119"/>
      <c r="F106" s="118"/>
      <c r="G106" s="120"/>
      <c r="H106" s="125"/>
      <c r="I106" s="123"/>
      <c r="J106" s="86" t="s">
        <v>41</v>
      </c>
      <c r="K106" s="129">
        <v>44133</v>
      </c>
      <c r="L106" s="122" t="s">
        <v>42</v>
      </c>
      <c r="M106" s="122">
        <v>689.8</v>
      </c>
      <c r="N106" s="124"/>
    </row>
    <row r="107" spans="1:15" ht="30" x14ac:dyDescent="0.25">
      <c r="A107" s="118"/>
      <c r="B107" s="118"/>
      <c r="C107" s="118"/>
      <c r="D107" s="118"/>
      <c r="E107" s="119"/>
      <c r="F107" s="118"/>
      <c r="G107" s="120"/>
      <c r="H107" s="125"/>
      <c r="I107" s="123"/>
      <c r="J107" s="86" t="s">
        <v>43</v>
      </c>
      <c r="K107" s="129">
        <v>44162</v>
      </c>
      <c r="L107" s="122" t="s">
        <v>38</v>
      </c>
      <c r="M107" s="122">
        <v>2600</v>
      </c>
      <c r="N107" s="124"/>
    </row>
    <row r="108" spans="1:15" ht="30" x14ac:dyDescent="0.25">
      <c r="A108" s="118"/>
      <c r="B108" s="118"/>
      <c r="C108" s="118"/>
      <c r="D108" s="118"/>
      <c r="E108" s="119"/>
      <c r="F108" s="118"/>
      <c r="G108" s="120"/>
      <c r="H108" s="125"/>
      <c r="I108" s="123"/>
      <c r="J108" s="86" t="s">
        <v>44</v>
      </c>
      <c r="K108" s="129">
        <v>44221</v>
      </c>
      <c r="L108" s="122" t="s">
        <v>38</v>
      </c>
      <c r="M108" s="122">
        <v>3900</v>
      </c>
      <c r="N108" s="124"/>
    </row>
    <row r="109" spans="1:15" ht="45" x14ac:dyDescent="0.25">
      <c r="A109" s="118"/>
      <c r="B109" s="118"/>
      <c r="C109" s="118"/>
      <c r="D109" s="118"/>
      <c r="E109" s="119"/>
      <c r="F109" s="118"/>
      <c r="G109" s="120"/>
      <c r="H109" s="125"/>
      <c r="I109" s="123"/>
      <c r="J109" s="156">
        <v>96</v>
      </c>
      <c r="K109" s="129">
        <v>44015</v>
      </c>
      <c r="L109" s="157" t="s">
        <v>57</v>
      </c>
      <c r="M109" s="122">
        <v>3200</v>
      </c>
      <c r="N109" s="124"/>
    </row>
    <row r="110" spans="1:15" x14ac:dyDescent="0.25">
      <c r="A110" s="118"/>
      <c r="B110" s="118"/>
      <c r="C110" s="118"/>
      <c r="D110" s="118"/>
      <c r="E110" s="119"/>
      <c r="F110" s="118"/>
      <c r="G110" s="120"/>
      <c r="H110" s="125"/>
      <c r="I110" s="123"/>
      <c r="J110" s="86"/>
      <c r="K110" s="155"/>
      <c r="L110" s="122"/>
      <c r="M110" s="122"/>
      <c r="N110" s="124"/>
    </row>
    <row r="111" spans="1:15" ht="60" x14ac:dyDescent="0.25">
      <c r="A111" s="115" t="s">
        <v>9</v>
      </c>
      <c r="B111" s="115" t="s">
        <v>52</v>
      </c>
      <c r="C111" s="115" t="s">
        <v>84</v>
      </c>
      <c r="D111" s="115" t="s">
        <v>14</v>
      </c>
      <c r="E111" s="116">
        <v>40000</v>
      </c>
      <c r="F111" s="115">
        <v>21607</v>
      </c>
      <c r="G111" s="117">
        <v>43948</v>
      </c>
      <c r="H111" s="86">
        <v>40000</v>
      </c>
      <c r="I111" s="122">
        <f>SUM(H111)</f>
        <v>40000</v>
      </c>
      <c r="J111" s="86"/>
      <c r="K111" s="122"/>
      <c r="L111" s="122"/>
      <c r="M111" s="122"/>
      <c r="N111" s="158">
        <v>18745.259999999998</v>
      </c>
      <c r="O111" s="87"/>
    </row>
    <row r="112" spans="1:15" x14ac:dyDescent="0.25">
      <c r="A112" s="39"/>
      <c r="B112" s="39"/>
      <c r="C112" s="39"/>
      <c r="D112" s="39"/>
      <c r="E112" s="46"/>
      <c r="F112" s="39">
        <v>24946</v>
      </c>
      <c r="G112" s="47">
        <v>43976</v>
      </c>
      <c r="H112" s="48">
        <v>5000</v>
      </c>
      <c r="I112" s="45"/>
      <c r="J112" s="45"/>
      <c r="K112" s="45"/>
      <c r="L112" s="45"/>
      <c r="M112" s="45"/>
      <c r="N112" s="45"/>
    </row>
    <row r="113" spans="1:14" ht="60" x14ac:dyDescent="0.25">
      <c r="A113" s="49" t="s">
        <v>9</v>
      </c>
      <c r="B113" s="49" t="s">
        <v>51</v>
      </c>
      <c r="C113" s="184" t="s">
        <v>84</v>
      </c>
      <c r="D113" s="49" t="s">
        <v>14</v>
      </c>
      <c r="E113" s="50">
        <v>10000</v>
      </c>
      <c r="F113" s="49">
        <v>55632</v>
      </c>
      <c r="G113" s="51">
        <v>44174</v>
      </c>
      <c r="H113" s="52">
        <v>5000</v>
      </c>
      <c r="I113" s="21">
        <f>SUM(H112:H113)</f>
        <v>10000</v>
      </c>
      <c r="J113" s="21"/>
      <c r="K113" s="21"/>
      <c r="L113" s="21"/>
      <c r="M113" s="21"/>
      <c r="N113" s="135">
        <v>10000</v>
      </c>
    </row>
    <row r="114" spans="1:14" ht="22.5" x14ac:dyDescent="0.25">
      <c r="A114" s="54"/>
      <c r="B114" s="54"/>
      <c r="C114" s="54"/>
      <c r="D114" s="54"/>
      <c r="E114" s="55"/>
      <c r="F114" s="54">
        <v>17872</v>
      </c>
      <c r="G114" s="56">
        <v>43917</v>
      </c>
      <c r="H114" s="57">
        <v>4000</v>
      </c>
      <c r="I114" s="58"/>
      <c r="J114" s="131" t="s">
        <v>46</v>
      </c>
      <c r="K114" s="13"/>
      <c r="L114" s="130" t="s">
        <v>45</v>
      </c>
      <c r="M114" s="127">
        <v>19651.2</v>
      </c>
      <c r="N114" s="12"/>
    </row>
    <row r="115" spans="1:14" ht="45" x14ac:dyDescent="0.25">
      <c r="A115" s="54"/>
      <c r="B115" s="54"/>
      <c r="C115" s="54"/>
      <c r="D115" s="54"/>
      <c r="E115" s="55"/>
      <c r="F115" s="54">
        <v>18692</v>
      </c>
      <c r="G115" s="56">
        <v>43923</v>
      </c>
      <c r="H115" s="57">
        <v>450</v>
      </c>
      <c r="I115" s="58"/>
      <c r="J115" s="187">
        <v>95</v>
      </c>
      <c r="K115" s="186">
        <v>44015</v>
      </c>
      <c r="L115" s="166" t="s">
        <v>57</v>
      </c>
      <c r="M115" s="11">
        <v>14400</v>
      </c>
      <c r="N115" s="128"/>
    </row>
    <row r="116" spans="1:14" ht="22.5" x14ac:dyDescent="0.25">
      <c r="A116" s="54"/>
      <c r="B116" s="54"/>
      <c r="C116" s="54"/>
      <c r="D116" s="54"/>
      <c r="E116" s="55"/>
      <c r="F116" s="54"/>
      <c r="G116" s="56"/>
      <c r="H116" s="57"/>
      <c r="I116" s="58"/>
      <c r="J116" s="131" t="s">
        <v>46</v>
      </c>
      <c r="K116" s="13"/>
      <c r="L116" s="130" t="s">
        <v>45</v>
      </c>
      <c r="M116" s="127">
        <v>7825.6</v>
      </c>
      <c r="N116" s="128"/>
    </row>
    <row r="117" spans="1:14" ht="22.5" x14ac:dyDescent="0.25">
      <c r="A117" s="54"/>
      <c r="B117" s="54"/>
      <c r="C117" s="54"/>
      <c r="D117" s="54"/>
      <c r="E117" s="55"/>
      <c r="F117" s="54">
        <v>23485</v>
      </c>
      <c r="G117" s="85">
        <v>43965</v>
      </c>
      <c r="H117" s="57">
        <v>180000</v>
      </c>
      <c r="I117" s="58"/>
      <c r="J117" s="188" t="s">
        <v>72</v>
      </c>
      <c r="K117" s="186">
        <v>44649</v>
      </c>
      <c r="L117" s="130" t="s">
        <v>73</v>
      </c>
      <c r="M117" s="128">
        <v>1750</v>
      </c>
      <c r="N117" s="13"/>
    </row>
    <row r="118" spans="1:14" ht="60" x14ac:dyDescent="0.25">
      <c r="A118" s="14" t="s">
        <v>9</v>
      </c>
      <c r="B118" s="14" t="s">
        <v>51</v>
      </c>
      <c r="C118" s="185" t="s">
        <v>84</v>
      </c>
      <c r="D118" s="14" t="s">
        <v>14</v>
      </c>
      <c r="E118" s="15">
        <v>189450</v>
      </c>
      <c r="F118" s="14">
        <v>29251</v>
      </c>
      <c r="G118" s="16">
        <v>44008</v>
      </c>
      <c r="H118" s="17">
        <v>5000</v>
      </c>
      <c r="I118" s="13">
        <f>SUM(H114:H118)</f>
        <v>189450</v>
      </c>
      <c r="J118" s="128"/>
      <c r="K118" s="186"/>
      <c r="L118" s="128"/>
      <c r="M118" s="17"/>
      <c r="N118" s="132">
        <v>143823.20000000001</v>
      </c>
    </row>
    <row r="119" spans="1:14" x14ac:dyDescent="0.25">
      <c r="A119" s="165"/>
      <c r="B119" s="133"/>
      <c r="C119" s="133"/>
      <c r="D119" s="133"/>
      <c r="E119" s="133"/>
      <c r="F119" s="133"/>
      <c r="G119" s="133"/>
      <c r="H119" s="133"/>
      <c r="I119" s="133"/>
      <c r="J119" s="161"/>
      <c r="K119" s="162"/>
      <c r="L119" s="163"/>
      <c r="M119" s="163"/>
      <c r="N119" s="133"/>
    </row>
    <row r="120" spans="1:14" ht="120" x14ac:dyDescent="0.25">
      <c r="A120" s="189" t="s">
        <v>9</v>
      </c>
      <c r="B120" s="189" t="s">
        <v>16</v>
      </c>
      <c r="C120" s="189" t="s">
        <v>63</v>
      </c>
      <c r="D120" s="189" t="s">
        <v>14</v>
      </c>
      <c r="E120" s="190">
        <v>118181.81</v>
      </c>
      <c r="F120" s="189">
        <v>57929</v>
      </c>
      <c r="G120" s="191">
        <v>44196</v>
      </c>
      <c r="H120" s="192">
        <v>118181.81</v>
      </c>
      <c r="I120" s="193">
        <v>118181.81</v>
      </c>
      <c r="J120" s="206" t="s">
        <v>75</v>
      </c>
      <c r="K120" s="53"/>
      <c r="L120" s="53"/>
      <c r="M120" s="53"/>
      <c r="N120" s="133">
        <v>77277.3</v>
      </c>
    </row>
    <row r="121" spans="1:14" ht="22.5" x14ac:dyDescent="0.25">
      <c r="A121" s="194"/>
      <c r="B121" s="194"/>
      <c r="C121" s="194"/>
      <c r="D121" s="194"/>
      <c r="E121" s="195"/>
      <c r="F121" s="194"/>
      <c r="G121" s="196"/>
      <c r="H121" s="197"/>
      <c r="I121" s="197"/>
      <c r="J121" s="198" t="s">
        <v>46</v>
      </c>
      <c r="K121" s="213" t="s">
        <v>76</v>
      </c>
      <c r="L121" s="199" t="s">
        <v>45</v>
      </c>
      <c r="M121" s="214">
        <v>1950</v>
      </c>
      <c r="N121" s="134"/>
    </row>
    <row r="122" spans="1:14" ht="33.75" x14ac:dyDescent="0.25">
      <c r="A122" s="209"/>
      <c r="B122" s="209"/>
      <c r="C122" s="209"/>
      <c r="D122" s="209"/>
      <c r="E122" s="210"/>
      <c r="F122" s="209"/>
      <c r="G122" s="211"/>
      <c r="H122" s="212"/>
      <c r="I122" s="212"/>
      <c r="J122" s="198" t="s">
        <v>46</v>
      </c>
      <c r="K122" s="213" t="s">
        <v>76</v>
      </c>
      <c r="L122" s="213" t="s">
        <v>77</v>
      </c>
      <c r="M122" s="214">
        <v>312</v>
      </c>
      <c r="N122" s="134"/>
    </row>
    <row r="123" spans="1:14" ht="22.5" x14ac:dyDescent="0.25">
      <c r="A123" s="209"/>
      <c r="B123" s="209"/>
      <c r="C123" s="209"/>
      <c r="D123" s="209"/>
      <c r="E123" s="210"/>
      <c r="F123" s="209"/>
      <c r="G123" s="211"/>
      <c r="H123" s="212"/>
      <c r="I123" s="212"/>
      <c r="J123" s="198" t="s">
        <v>46</v>
      </c>
      <c r="K123" s="213" t="s">
        <v>78</v>
      </c>
      <c r="L123" s="199" t="s">
        <v>45</v>
      </c>
      <c r="M123" s="214">
        <v>1950</v>
      </c>
      <c r="N123" s="134"/>
    </row>
    <row r="124" spans="1:14" ht="33.75" x14ac:dyDescent="0.25">
      <c r="A124" s="209"/>
      <c r="B124" s="209"/>
      <c r="C124" s="209"/>
      <c r="D124" s="209"/>
      <c r="E124" s="210"/>
      <c r="F124" s="209"/>
      <c r="G124" s="211"/>
      <c r="H124" s="212"/>
      <c r="I124" s="212"/>
      <c r="J124" s="198" t="s">
        <v>46</v>
      </c>
      <c r="K124" s="213" t="s">
        <v>78</v>
      </c>
      <c r="L124" s="213" t="s">
        <v>77</v>
      </c>
      <c r="M124" s="214">
        <v>312</v>
      </c>
      <c r="N124" s="134"/>
    </row>
    <row r="125" spans="1:14" ht="135" x14ac:dyDescent="0.25">
      <c r="A125" s="118" t="s">
        <v>9</v>
      </c>
      <c r="B125" s="118" t="s">
        <v>17</v>
      </c>
      <c r="C125" s="118" t="s">
        <v>64</v>
      </c>
      <c r="D125" s="118" t="s">
        <v>14</v>
      </c>
      <c r="E125" s="119">
        <v>118181.81</v>
      </c>
      <c r="F125" s="118">
        <v>57929</v>
      </c>
      <c r="G125" s="120">
        <v>44196</v>
      </c>
      <c r="H125" s="125">
        <v>118181.81</v>
      </c>
      <c r="I125" s="125">
        <v>118181.81</v>
      </c>
      <c r="J125" s="84"/>
      <c r="K125" s="84"/>
      <c r="L125" s="84"/>
      <c r="M125" s="84"/>
      <c r="N125" s="134">
        <v>113657.81</v>
      </c>
    </row>
    <row r="126" spans="1:14" ht="24.75" x14ac:dyDescent="0.25">
      <c r="A126" s="227"/>
      <c r="B126" s="54"/>
      <c r="C126" s="54"/>
      <c r="D126" s="54"/>
      <c r="E126" s="54"/>
      <c r="F126" s="54"/>
      <c r="G126" s="54"/>
      <c r="H126" s="54"/>
      <c r="I126" s="54"/>
      <c r="J126" s="216" t="s">
        <v>46</v>
      </c>
      <c r="K126" s="218" t="s">
        <v>79</v>
      </c>
      <c r="L126" s="217" t="s">
        <v>45</v>
      </c>
      <c r="M126" s="217">
        <v>1808.33</v>
      </c>
      <c r="N126" s="169"/>
    </row>
    <row r="127" spans="1:14" ht="36.75" x14ac:dyDescent="0.25">
      <c r="A127" s="227"/>
      <c r="B127" s="54"/>
      <c r="C127" s="54"/>
      <c r="D127" s="54"/>
      <c r="E127" s="54"/>
      <c r="F127" s="54"/>
      <c r="G127" s="54"/>
      <c r="H127" s="54"/>
      <c r="I127" s="54"/>
      <c r="J127" s="216" t="s">
        <v>46</v>
      </c>
      <c r="K127" s="218" t="s">
        <v>79</v>
      </c>
      <c r="L127" s="217" t="s">
        <v>77</v>
      </c>
      <c r="M127" s="217">
        <v>412.59</v>
      </c>
      <c r="N127" s="169"/>
    </row>
    <row r="128" spans="1:14" ht="24.75" x14ac:dyDescent="0.25">
      <c r="A128" s="227"/>
      <c r="B128" s="54"/>
      <c r="C128" s="54"/>
      <c r="D128" s="54"/>
      <c r="E128" s="54"/>
      <c r="F128" s="54"/>
      <c r="G128" s="54"/>
      <c r="H128" s="54"/>
      <c r="I128" s="54"/>
      <c r="J128" s="216" t="s">
        <v>46</v>
      </c>
      <c r="K128" s="218" t="s">
        <v>80</v>
      </c>
      <c r="L128" s="217" t="s">
        <v>45</v>
      </c>
      <c r="M128" s="217">
        <v>1808.33</v>
      </c>
      <c r="N128" s="169"/>
    </row>
    <row r="129" spans="1:15" ht="36.75" x14ac:dyDescent="0.25">
      <c r="A129" s="227"/>
      <c r="B129" s="54"/>
      <c r="C129" s="54"/>
      <c r="D129" s="54"/>
      <c r="E129" s="54"/>
      <c r="F129" s="54"/>
      <c r="G129" s="54"/>
      <c r="H129" s="54"/>
      <c r="I129" s="54"/>
      <c r="J129" s="216" t="s">
        <v>46</v>
      </c>
      <c r="K129" s="218" t="s">
        <v>80</v>
      </c>
      <c r="L129" s="217" t="s">
        <v>77</v>
      </c>
      <c r="M129" s="217">
        <v>425.84</v>
      </c>
      <c r="N129" s="169"/>
    </row>
    <row r="130" spans="1:15" ht="24.75" x14ac:dyDescent="0.25">
      <c r="A130" s="227"/>
      <c r="B130" s="54"/>
      <c r="C130" s="54"/>
      <c r="D130" s="54"/>
      <c r="E130" s="54"/>
      <c r="F130" s="54"/>
      <c r="G130" s="54"/>
      <c r="H130" s="54"/>
      <c r="I130" s="54"/>
      <c r="J130" s="216" t="s">
        <v>46</v>
      </c>
      <c r="K130" s="218" t="s">
        <v>76</v>
      </c>
      <c r="L130" s="217" t="s">
        <v>45</v>
      </c>
      <c r="M130" s="217">
        <v>1808.33</v>
      </c>
      <c r="N130" s="169"/>
    </row>
    <row r="131" spans="1:15" ht="36.75" x14ac:dyDescent="0.25">
      <c r="A131" s="227"/>
      <c r="B131" s="54"/>
      <c r="C131" s="54"/>
      <c r="D131" s="54"/>
      <c r="E131" s="54"/>
      <c r="F131" s="54"/>
      <c r="G131" s="54"/>
      <c r="H131" s="54"/>
      <c r="I131" s="54"/>
      <c r="J131" s="216" t="s">
        <v>46</v>
      </c>
      <c r="K131" s="218" t="s">
        <v>76</v>
      </c>
      <c r="L131" s="217" t="s">
        <v>77</v>
      </c>
      <c r="M131" s="217">
        <v>418.62</v>
      </c>
      <c r="N131" s="169"/>
    </row>
    <row r="132" spans="1:15" ht="24.75" x14ac:dyDescent="0.25">
      <c r="A132" s="227"/>
      <c r="B132" s="54"/>
      <c r="C132" s="54"/>
      <c r="D132" s="54"/>
      <c r="E132" s="54"/>
      <c r="F132" s="54"/>
      <c r="G132" s="54"/>
      <c r="H132" s="54"/>
      <c r="I132" s="54"/>
      <c r="J132" s="216" t="s">
        <v>46</v>
      </c>
      <c r="K132" s="218" t="s">
        <v>78</v>
      </c>
      <c r="L132" s="217" t="s">
        <v>45</v>
      </c>
      <c r="M132" s="217">
        <v>1808.33</v>
      </c>
      <c r="N132" s="169"/>
    </row>
    <row r="133" spans="1:15" ht="36.75" x14ac:dyDescent="0.25">
      <c r="A133" s="227"/>
      <c r="B133" s="54"/>
      <c r="C133" s="54"/>
      <c r="D133" s="54"/>
      <c r="E133" s="54"/>
      <c r="F133" s="54"/>
      <c r="G133" s="54"/>
      <c r="H133" s="54"/>
      <c r="I133" s="54"/>
      <c r="J133" s="216" t="s">
        <v>46</v>
      </c>
      <c r="K133" s="218" t="s">
        <v>78</v>
      </c>
      <c r="L133" s="217" t="s">
        <v>77</v>
      </c>
      <c r="M133" s="217">
        <v>422.23</v>
      </c>
      <c r="N133" s="169"/>
    </row>
    <row r="134" spans="1:15" ht="60" x14ac:dyDescent="0.25">
      <c r="A134" s="14" t="s">
        <v>9</v>
      </c>
      <c r="B134" s="14" t="s">
        <v>52</v>
      </c>
      <c r="C134" s="128"/>
      <c r="D134" s="14" t="s">
        <v>14</v>
      </c>
      <c r="E134" s="215">
        <v>33000</v>
      </c>
      <c r="F134" s="14">
        <v>50648</v>
      </c>
      <c r="G134" s="16">
        <v>44476</v>
      </c>
      <c r="H134" s="128">
        <v>33000</v>
      </c>
      <c r="I134" s="128">
        <v>33000</v>
      </c>
      <c r="J134" s="13"/>
      <c r="K134" s="13"/>
      <c r="L134" s="13"/>
      <c r="M134" s="13"/>
      <c r="N134" s="95">
        <v>24087.4</v>
      </c>
      <c r="O134" s="181"/>
    </row>
    <row r="135" spans="1:15" ht="56.25" x14ac:dyDescent="0.25">
      <c r="A135" s="219"/>
      <c r="B135" s="220"/>
      <c r="C135" s="221"/>
      <c r="D135" s="219"/>
      <c r="E135" s="222"/>
      <c r="F135" s="219"/>
      <c r="G135" s="223"/>
      <c r="H135" s="221"/>
      <c r="I135" s="221"/>
      <c r="J135" s="224" t="s">
        <v>82</v>
      </c>
      <c r="K135" s="159"/>
      <c r="L135" s="208" t="s">
        <v>81</v>
      </c>
      <c r="M135" s="225">
        <v>30000</v>
      </c>
      <c r="N135" s="160"/>
      <c r="O135" s="181"/>
    </row>
    <row r="136" spans="1:15" ht="136.5" customHeight="1" x14ac:dyDescent="0.25">
      <c r="A136" s="234" t="s">
        <v>9</v>
      </c>
      <c r="B136" s="172" t="s">
        <v>52</v>
      </c>
      <c r="C136" s="182"/>
      <c r="D136" s="234" t="s">
        <v>14</v>
      </c>
      <c r="E136" s="173"/>
      <c r="F136" s="173">
        <v>58028</v>
      </c>
      <c r="G136" s="174">
        <v>44476</v>
      </c>
      <c r="H136" s="175">
        <v>150000</v>
      </c>
      <c r="I136" s="175"/>
      <c r="J136" s="176"/>
      <c r="K136" s="176"/>
      <c r="L136" s="176"/>
      <c r="M136" s="176"/>
      <c r="N136" s="176"/>
      <c r="O136" s="181"/>
    </row>
    <row r="137" spans="1:15" ht="105.75" customHeight="1" x14ac:dyDescent="0.25">
      <c r="A137" s="235"/>
      <c r="B137" s="172"/>
      <c r="C137" s="207" t="s">
        <v>87</v>
      </c>
      <c r="D137" s="235"/>
      <c r="E137" s="177">
        <v>300000</v>
      </c>
      <c r="F137" s="165">
        <v>58031</v>
      </c>
      <c r="G137" s="178">
        <v>44476</v>
      </c>
      <c r="H137" s="179">
        <v>150000</v>
      </c>
      <c r="I137" s="179">
        <v>300000</v>
      </c>
      <c r="J137" s="176"/>
      <c r="K137" s="176"/>
      <c r="L137" s="176"/>
      <c r="M137" s="176"/>
      <c r="N137" s="226">
        <v>270000</v>
      </c>
    </row>
    <row r="138" spans="1:15" x14ac:dyDescent="0.25">
      <c r="A138" s="172"/>
      <c r="B138" s="172"/>
      <c r="C138" s="172"/>
      <c r="D138" s="172"/>
      <c r="E138" s="172"/>
      <c r="F138" s="172"/>
      <c r="G138" s="172"/>
      <c r="H138" s="172"/>
      <c r="I138" s="172"/>
      <c r="J138" s="172"/>
      <c r="K138" s="172"/>
      <c r="L138" s="172"/>
      <c r="M138" s="172"/>
      <c r="N138" s="172"/>
    </row>
    <row r="139" spans="1:15" x14ac:dyDescent="0.25">
      <c r="E139" s="170">
        <f>SUM(E3:E137)</f>
        <v>4147603.69</v>
      </c>
      <c r="I139" s="171">
        <f>SUM(I3:I138)</f>
        <v>4147603.69</v>
      </c>
      <c r="J139" s="88"/>
      <c r="K139" s="89"/>
    </row>
    <row r="141" spans="1:15" x14ac:dyDescent="0.25">
      <c r="E141" s="2"/>
      <c r="H141" s="2"/>
      <c r="I141" s="2"/>
    </row>
    <row r="142" spans="1:15" x14ac:dyDescent="0.25">
      <c r="E142" s="2"/>
      <c r="H142" s="2"/>
      <c r="I142" s="2"/>
    </row>
    <row r="143" spans="1:15" x14ac:dyDescent="0.25">
      <c r="E143" s="2"/>
      <c r="H143" s="2"/>
      <c r="I143" s="2"/>
    </row>
    <row r="144" spans="1:15" x14ac:dyDescent="0.25">
      <c r="E144" s="2"/>
      <c r="H144" s="2"/>
      <c r="I144" s="2"/>
    </row>
    <row r="145" spans="5:9" x14ac:dyDescent="0.25">
      <c r="E145" s="2"/>
      <c r="H145" s="2"/>
      <c r="I145" s="2"/>
    </row>
    <row r="146" spans="5:9" x14ac:dyDescent="0.25">
      <c r="E146" s="2"/>
      <c r="H146" s="2"/>
      <c r="I146" s="2"/>
    </row>
    <row r="147" spans="5:9" x14ac:dyDescent="0.25">
      <c r="E147" s="2"/>
      <c r="H147" s="2"/>
      <c r="I147" s="2"/>
    </row>
  </sheetData>
  <mergeCells count="5">
    <mergeCell ref="A1:E1"/>
    <mergeCell ref="F1:I1"/>
    <mergeCell ref="J1:M1"/>
    <mergeCell ref="A136:A137"/>
    <mergeCell ref="D136:D137"/>
  </mergeCells>
  <printOptions horizontalCentered="1" verticalCentered="1"/>
  <pageMargins left="0" right="0" top="0" bottom="0" header="0.31496062992125984" footer="0.31496062992125984"/>
  <pageSetup paperSize="8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126070-DB54-4DC8-B004-C62E0FDE01DA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49f2c8c3-8183-485e-832b-d0a0fc7341fb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15f3c3e9-d720-405b-9909-5c2894843c5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501A679-E7FF-43A9-87EA-CD45E1EA6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B15802-CF97-428A-98EA-83B428AB84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LIBERALITA' COVID19</vt:lpstr>
      <vt:lpstr>'LIBERALITA'' COVID19'!Area_stampa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2022-05-04T07:19:14Z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